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4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esktop\nzsca\"/>
    </mc:Choice>
  </mc:AlternateContent>
  <bookViews>
    <workbookView xWindow="0" yWindow="0" windowWidth="28110" windowHeight="11835"/>
  </bookViews>
  <sheets>
    <sheet name="Muscle Car" sheetId="1" r:id="rId1"/>
    <sheet name="Slot-It Group C" sheetId="4" r:id="rId2"/>
    <sheet name="NSR Classic" sheetId="3" r:id="rId3"/>
    <sheet name="GT" sheetId="2" r:id="rId4"/>
  </sheets>
  <externalReferences>
    <externalReference r:id="rId5"/>
    <externalReference r:id="rId6"/>
  </externalReferences>
  <definedNames>
    <definedName name="clear" localSheetId="3">GT!$S$3:$S$102,GT!$U$3:$U$102,GT!$W$3:$W$102,GT!$Y$3:$Y$102,GT!$AA$3:$AA$102</definedName>
    <definedName name="clear" localSheetId="2">'NSR Classic'!$S$3:$S$102,'NSR Classic'!$U$3:$U$102,'NSR Classic'!$W$3:$W$102,'NSR Classic'!$Y$3:$Y$102,'NSR Classic'!$AA$3:$AA$102</definedName>
    <definedName name="clear" localSheetId="1">'Slot-It Group C'!$S$3:$S$102,'Slot-It Group C'!$U$3:$U$102,'Slot-It Group C'!$W$3:$W$102,'Slot-It Group C'!$Y$3:$Y$102,'Slot-It Group C'!$AA$3:$AA$102</definedName>
    <definedName name="clear">'Muscle Car'!$S$3:$S$102,'Muscle Car'!$U$3:$U$102,'Muscle Car'!$W$3:$W$102,'Muscle Car'!$Y$3:$Y$102,'Muscle Car'!$AA$3:$AA$102</definedName>
    <definedName name="data" localSheetId="3">GT!$B$2:$O$102</definedName>
    <definedName name="data" localSheetId="2">'NSR Classic'!$B$2:$O$102</definedName>
    <definedName name="data" localSheetId="1">'Slot-It Group C'!$B$2:$O$102</definedName>
    <definedName name="data">'Muscle Car'!$B$2:$O$102</definedName>
    <definedName name="_xlnm.Print_Area" localSheetId="3">GT!$A$1:$O$42</definedName>
    <definedName name="_xlnm.Print_Area" localSheetId="0">'Muscle Car'!$A$1:$O$42</definedName>
    <definedName name="_xlnm.Print_Area" localSheetId="2">'NSR Classic'!$A$1:$O$42</definedName>
    <definedName name="_xlnm.Print_Area" localSheetId="1">'Slot-It Group C'!$A$1:$O$42</definedName>
    <definedName name="ResultsTotal" localSheetId="3">GT!$AB$3:$AB$102</definedName>
    <definedName name="ResultsTotal" localSheetId="2">'NSR Classic'!$AB$3:$AB$102</definedName>
    <definedName name="ResultsTotal" localSheetId="1">'Slot-It Group C'!$AB$3:$AB$102</definedName>
    <definedName name="ResultsTotal">'Muscle Car'!$AB$3:$AB$102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2" l="1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110" i="4"/>
  <c r="O109" i="4"/>
  <c r="O108" i="4"/>
  <c r="O107" i="4"/>
  <c r="O106" i="4"/>
  <c r="Q105" i="4"/>
  <c r="O105" i="4"/>
  <c r="Q104" i="4"/>
  <c r="O104" i="4"/>
  <c r="Q103" i="4"/>
  <c r="O103" i="4"/>
  <c r="Z102" i="4"/>
  <c r="X102" i="4"/>
  <c r="V102" i="4"/>
  <c r="T102" i="4"/>
  <c r="AB102" i="4" s="1"/>
  <c r="Q102" i="4"/>
  <c r="O102" i="4"/>
  <c r="Z101" i="4"/>
  <c r="X101" i="4"/>
  <c r="V101" i="4"/>
  <c r="T101" i="4"/>
  <c r="AB101" i="4" s="1"/>
  <c r="Q101" i="4"/>
  <c r="O101" i="4"/>
  <c r="Z100" i="4"/>
  <c r="X100" i="4"/>
  <c r="V100" i="4"/>
  <c r="T100" i="4"/>
  <c r="AB100" i="4" s="1"/>
  <c r="Q100" i="4"/>
  <c r="O100" i="4"/>
  <c r="Z99" i="4"/>
  <c r="X99" i="4"/>
  <c r="V99" i="4"/>
  <c r="T99" i="4"/>
  <c r="AB99" i="4" s="1"/>
  <c r="Q99" i="4"/>
  <c r="O99" i="4"/>
  <c r="Z98" i="4"/>
  <c r="X98" i="4"/>
  <c r="V98" i="4"/>
  <c r="T98" i="4"/>
  <c r="AB98" i="4" s="1"/>
  <c r="Q98" i="4"/>
  <c r="O98" i="4"/>
  <c r="AB97" i="4"/>
  <c r="Z97" i="4"/>
  <c r="X97" i="4"/>
  <c r="V97" i="4"/>
  <c r="T97" i="4"/>
  <c r="Q97" i="4"/>
  <c r="O97" i="4"/>
  <c r="Z96" i="4"/>
  <c r="AB96" i="4" s="1"/>
  <c r="X96" i="4"/>
  <c r="V96" i="4"/>
  <c r="T96" i="4"/>
  <c r="Q96" i="4"/>
  <c r="O96" i="4"/>
  <c r="Z95" i="4"/>
  <c r="X95" i="4"/>
  <c r="V95" i="4"/>
  <c r="AB95" i="4" s="1"/>
  <c r="T95" i="4"/>
  <c r="Q95" i="4"/>
  <c r="O95" i="4"/>
  <c r="Z94" i="4"/>
  <c r="X94" i="4"/>
  <c r="V94" i="4"/>
  <c r="T94" i="4"/>
  <c r="AB94" i="4" s="1"/>
  <c r="Q94" i="4"/>
  <c r="O94" i="4"/>
  <c r="Z93" i="4"/>
  <c r="X93" i="4"/>
  <c r="V93" i="4"/>
  <c r="T93" i="4"/>
  <c r="AB93" i="4" s="1"/>
  <c r="Q93" i="4"/>
  <c r="O93" i="4"/>
  <c r="Z92" i="4"/>
  <c r="X92" i="4"/>
  <c r="V92" i="4"/>
  <c r="T92" i="4"/>
  <c r="AB92" i="4" s="1"/>
  <c r="Q92" i="4"/>
  <c r="O92" i="4"/>
  <c r="Z91" i="4"/>
  <c r="X91" i="4"/>
  <c r="V91" i="4"/>
  <c r="T91" i="4"/>
  <c r="AB91" i="4" s="1"/>
  <c r="Q91" i="4"/>
  <c r="O91" i="4"/>
  <c r="Z90" i="4"/>
  <c r="X90" i="4"/>
  <c r="V90" i="4"/>
  <c r="T90" i="4"/>
  <c r="AB90" i="4" s="1"/>
  <c r="Q90" i="4"/>
  <c r="O90" i="4"/>
  <c r="AB89" i="4"/>
  <c r="Z89" i="4"/>
  <c r="X89" i="4"/>
  <c r="V89" i="4"/>
  <c r="T89" i="4"/>
  <c r="Q89" i="4"/>
  <c r="O89" i="4"/>
  <c r="Z88" i="4"/>
  <c r="AB88" i="4" s="1"/>
  <c r="X88" i="4"/>
  <c r="V88" i="4"/>
  <c r="T88" i="4"/>
  <c r="Q88" i="4"/>
  <c r="O88" i="4"/>
  <c r="Z87" i="4"/>
  <c r="X87" i="4"/>
  <c r="V87" i="4"/>
  <c r="AB87" i="4" s="1"/>
  <c r="T87" i="4"/>
  <c r="Q87" i="4"/>
  <c r="O87" i="4"/>
  <c r="Z86" i="4"/>
  <c r="X86" i="4"/>
  <c r="V86" i="4"/>
  <c r="T86" i="4"/>
  <c r="AB86" i="4" s="1"/>
  <c r="Q86" i="4"/>
  <c r="O86" i="4"/>
  <c r="Z85" i="4"/>
  <c r="X85" i="4"/>
  <c r="V85" i="4"/>
  <c r="T85" i="4"/>
  <c r="AB85" i="4" s="1"/>
  <c r="Q85" i="4"/>
  <c r="O85" i="4"/>
  <c r="Z84" i="4"/>
  <c r="X84" i="4"/>
  <c r="V84" i="4"/>
  <c r="T84" i="4"/>
  <c r="AB84" i="4" s="1"/>
  <c r="Q84" i="4"/>
  <c r="O84" i="4"/>
  <c r="Z83" i="4"/>
  <c r="X83" i="4"/>
  <c r="V83" i="4"/>
  <c r="T83" i="4"/>
  <c r="AB83" i="4" s="1"/>
  <c r="Q83" i="4"/>
  <c r="O83" i="4"/>
  <c r="Z82" i="4"/>
  <c r="X82" i="4"/>
  <c r="V82" i="4"/>
  <c r="T82" i="4"/>
  <c r="AB82" i="4" s="1"/>
  <c r="Q82" i="4"/>
  <c r="O82" i="4"/>
  <c r="AB81" i="4"/>
  <c r="Z81" i="4"/>
  <c r="X81" i="4"/>
  <c r="V81" i="4"/>
  <c r="T81" i="4"/>
  <c r="Q81" i="4"/>
  <c r="O81" i="4"/>
  <c r="Z80" i="4"/>
  <c r="AB80" i="4" s="1"/>
  <c r="X80" i="4"/>
  <c r="V80" i="4"/>
  <c r="T80" i="4"/>
  <c r="Q80" i="4"/>
  <c r="O80" i="4"/>
  <c r="Z79" i="4"/>
  <c r="X79" i="4"/>
  <c r="V79" i="4"/>
  <c r="AB79" i="4" s="1"/>
  <c r="T79" i="4"/>
  <c r="Q79" i="4"/>
  <c r="O79" i="4"/>
  <c r="Z78" i="4"/>
  <c r="X78" i="4"/>
  <c r="V78" i="4"/>
  <c r="T78" i="4"/>
  <c r="AB78" i="4" s="1"/>
  <c r="Q78" i="4"/>
  <c r="O78" i="4"/>
  <c r="Z77" i="4"/>
  <c r="X77" i="4"/>
  <c r="V77" i="4"/>
  <c r="T77" i="4"/>
  <c r="AB77" i="4" s="1"/>
  <c r="Q77" i="4"/>
  <c r="O77" i="4"/>
  <c r="Z76" i="4"/>
  <c r="X76" i="4"/>
  <c r="V76" i="4"/>
  <c r="T76" i="4"/>
  <c r="AB76" i="4" s="1"/>
  <c r="Q76" i="4"/>
  <c r="O76" i="4"/>
  <c r="Z75" i="4"/>
  <c r="X75" i="4"/>
  <c r="V75" i="4"/>
  <c r="T75" i="4"/>
  <c r="AB75" i="4" s="1"/>
  <c r="Q75" i="4"/>
  <c r="O75" i="4"/>
  <c r="Z74" i="4"/>
  <c r="X74" i="4"/>
  <c r="V74" i="4"/>
  <c r="T74" i="4"/>
  <c r="AB74" i="4" s="1"/>
  <c r="Q74" i="4"/>
  <c r="O74" i="4"/>
  <c r="AB73" i="4"/>
  <c r="Z73" i="4"/>
  <c r="X73" i="4"/>
  <c r="V73" i="4"/>
  <c r="T73" i="4"/>
  <c r="Q73" i="4"/>
  <c r="O73" i="4"/>
  <c r="Z72" i="4"/>
  <c r="AB72" i="4" s="1"/>
  <c r="X72" i="4"/>
  <c r="V72" i="4"/>
  <c r="T72" i="4"/>
  <c r="Q72" i="4"/>
  <c r="O72" i="4"/>
  <c r="Z71" i="4"/>
  <c r="X71" i="4"/>
  <c r="AB71" i="4" s="1"/>
  <c r="V71" i="4"/>
  <c r="T71" i="4"/>
  <c r="Q71" i="4"/>
  <c r="O71" i="4"/>
  <c r="Z70" i="4"/>
  <c r="X70" i="4"/>
  <c r="V70" i="4"/>
  <c r="T70" i="4"/>
  <c r="AB70" i="4" s="1"/>
  <c r="Q70" i="4"/>
  <c r="O70" i="4"/>
  <c r="Z69" i="4"/>
  <c r="X69" i="4"/>
  <c r="V69" i="4"/>
  <c r="T69" i="4"/>
  <c r="AB69" i="4" s="1"/>
  <c r="Q69" i="4"/>
  <c r="O69" i="4"/>
  <c r="Z68" i="4"/>
  <c r="X68" i="4"/>
  <c r="V68" i="4"/>
  <c r="T68" i="4"/>
  <c r="AB68" i="4" s="1"/>
  <c r="Q68" i="4"/>
  <c r="O68" i="4"/>
  <c r="Z67" i="4"/>
  <c r="X67" i="4"/>
  <c r="V67" i="4"/>
  <c r="T67" i="4"/>
  <c r="AB67" i="4" s="1"/>
  <c r="Q67" i="4"/>
  <c r="O67" i="4"/>
  <c r="Z66" i="4"/>
  <c r="X66" i="4"/>
  <c r="V66" i="4"/>
  <c r="T66" i="4"/>
  <c r="AB66" i="4" s="1"/>
  <c r="Q66" i="4"/>
  <c r="O66" i="4"/>
  <c r="AB65" i="4"/>
  <c r="Z65" i="4"/>
  <c r="X65" i="4"/>
  <c r="V65" i="4"/>
  <c r="T65" i="4"/>
  <c r="Q65" i="4"/>
  <c r="O65" i="4"/>
  <c r="Z64" i="4"/>
  <c r="AB64" i="4" s="1"/>
  <c r="X64" i="4"/>
  <c r="V64" i="4"/>
  <c r="T64" i="4"/>
  <c r="Q64" i="4"/>
  <c r="O64" i="4"/>
  <c r="Z63" i="4"/>
  <c r="X63" i="4"/>
  <c r="AB63" i="4" s="1"/>
  <c r="V63" i="4"/>
  <c r="T63" i="4"/>
  <c r="Q63" i="4"/>
  <c r="O63" i="4"/>
  <c r="Z62" i="4"/>
  <c r="X62" i="4"/>
  <c r="V62" i="4"/>
  <c r="T62" i="4"/>
  <c r="AB62" i="4" s="1"/>
  <c r="Q62" i="4"/>
  <c r="O62" i="4"/>
  <c r="Z61" i="4"/>
  <c r="X61" i="4"/>
  <c r="V61" i="4"/>
  <c r="T61" i="4"/>
  <c r="AB61" i="4" s="1"/>
  <c r="Q61" i="4"/>
  <c r="O61" i="4"/>
  <c r="Z60" i="4"/>
  <c r="X60" i="4"/>
  <c r="V60" i="4"/>
  <c r="T60" i="4"/>
  <c r="AB60" i="4" s="1"/>
  <c r="Q60" i="4"/>
  <c r="O60" i="4"/>
  <c r="Z59" i="4"/>
  <c r="X59" i="4"/>
  <c r="V59" i="4"/>
  <c r="T59" i="4"/>
  <c r="AB59" i="4" s="1"/>
  <c r="Q59" i="4"/>
  <c r="O59" i="4"/>
  <c r="Z58" i="4"/>
  <c r="X58" i="4"/>
  <c r="V58" i="4"/>
  <c r="T58" i="4"/>
  <c r="AB58" i="4" s="1"/>
  <c r="Q58" i="4"/>
  <c r="O58" i="4"/>
  <c r="AB57" i="4"/>
  <c r="Z57" i="4"/>
  <c r="X57" i="4"/>
  <c r="V57" i="4"/>
  <c r="T57" i="4"/>
  <c r="Q57" i="4"/>
  <c r="O57" i="4"/>
  <c r="Z56" i="4"/>
  <c r="AB56" i="4" s="1"/>
  <c r="X56" i="4"/>
  <c r="V56" i="4"/>
  <c r="T56" i="4"/>
  <c r="Q56" i="4"/>
  <c r="O56" i="4"/>
  <c r="Z55" i="4"/>
  <c r="X55" i="4"/>
  <c r="AB55" i="4" s="1"/>
  <c r="V55" i="4"/>
  <c r="T55" i="4"/>
  <c r="Q55" i="4"/>
  <c r="O55" i="4"/>
  <c r="Z54" i="4"/>
  <c r="X54" i="4"/>
  <c r="V54" i="4"/>
  <c r="T54" i="4"/>
  <c r="AB54" i="4" s="1"/>
  <c r="Q54" i="4"/>
  <c r="O54" i="4"/>
  <c r="Z53" i="4"/>
  <c r="X53" i="4"/>
  <c r="V53" i="4"/>
  <c r="T53" i="4"/>
  <c r="AB53" i="4" s="1"/>
  <c r="Q53" i="4"/>
  <c r="O53" i="4"/>
  <c r="Z52" i="4"/>
  <c r="X52" i="4"/>
  <c r="V52" i="4"/>
  <c r="T52" i="4"/>
  <c r="AB52" i="4" s="1"/>
  <c r="Q52" i="4"/>
  <c r="O52" i="4"/>
  <c r="Z51" i="4"/>
  <c r="X51" i="4"/>
  <c r="V51" i="4"/>
  <c r="T51" i="4"/>
  <c r="AB51" i="4" s="1"/>
  <c r="Q51" i="4"/>
  <c r="O51" i="4"/>
  <c r="Z50" i="4"/>
  <c r="X50" i="4"/>
  <c r="V50" i="4"/>
  <c r="T50" i="4"/>
  <c r="AB50" i="4" s="1"/>
  <c r="Q50" i="4"/>
  <c r="O50" i="4"/>
  <c r="AB49" i="4"/>
  <c r="Z49" i="4"/>
  <c r="X49" i="4"/>
  <c r="V49" i="4"/>
  <c r="T49" i="4"/>
  <c r="Q49" i="4"/>
  <c r="O49" i="4"/>
  <c r="Z48" i="4"/>
  <c r="AB48" i="4" s="1"/>
  <c r="X48" i="4"/>
  <c r="V48" i="4"/>
  <c r="T48" i="4"/>
  <c r="Q48" i="4"/>
  <c r="O48" i="4"/>
  <c r="Z47" i="4"/>
  <c r="X47" i="4"/>
  <c r="AB47" i="4" s="1"/>
  <c r="V47" i="4"/>
  <c r="T47" i="4"/>
  <c r="Q47" i="4"/>
  <c r="O47" i="4"/>
  <c r="Z46" i="4"/>
  <c r="X46" i="4"/>
  <c r="V46" i="4"/>
  <c r="T46" i="4"/>
  <c r="AB46" i="4" s="1"/>
  <c r="Q46" i="4"/>
  <c r="O46" i="4"/>
  <c r="Z45" i="4"/>
  <c r="X45" i="4"/>
  <c r="V45" i="4"/>
  <c r="T45" i="4"/>
  <c r="AB45" i="4" s="1"/>
  <c r="Q45" i="4"/>
  <c r="O45" i="4"/>
  <c r="Z44" i="4"/>
  <c r="X44" i="4"/>
  <c r="V44" i="4"/>
  <c r="T44" i="4"/>
  <c r="AB44" i="4" s="1"/>
  <c r="Q44" i="4"/>
  <c r="O44" i="4"/>
  <c r="Z43" i="4"/>
  <c r="X43" i="4"/>
  <c r="V43" i="4"/>
  <c r="T43" i="4"/>
  <c r="AB43" i="4" s="1"/>
  <c r="Q43" i="4"/>
  <c r="O43" i="4"/>
  <c r="Z42" i="4"/>
  <c r="X42" i="4"/>
  <c r="V42" i="4"/>
  <c r="T42" i="4"/>
  <c r="AB42" i="4" s="1"/>
  <c r="Q42" i="4"/>
  <c r="O42" i="4"/>
  <c r="AB41" i="4"/>
  <c r="Z41" i="4"/>
  <c r="X41" i="4"/>
  <c r="V41" i="4"/>
  <c r="T41" i="4"/>
  <c r="Q41" i="4"/>
  <c r="O41" i="4"/>
  <c r="Z40" i="4"/>
  <c r="AB40" i="4" s="1"/>
  <c r="X40" i="4"/>
  <c r="V40" i="4"/>
  <c r="T40" i="4"/>
  <c r="Q40" i="4"/>
  <c r="O40" i="4"/>
  <c r="Z39" i="4"/>
  <c r="X39" i="4"/>
  <c r="AB39" i="4" s="1"/>
  <c r="V39" i="4"/>
  <c r="T39" i="4"/>
  <c r="Q39" i="4"/>
  <c r="O39" i="4"/>
  <c r="Z38" i="4"/>
  <c r="X38" i="4"/>
  <c r="V38" i="4"/>
  <c r="T38" i="4"/>
  <c r="AB38" i="4" s="1"/>
  <c r="Q38" i="4"/>
  <c r="O38" i="4"/>
  <c r="Z37" i="4"/>
  <c r="X37" i="4"/>
  <c r="V37" i="4"/>
  <c r="T37" i="4"/>
  <c r="AB37" i="4" s="1"/>
  <c r="Q37" i="4"/>
  <c r="O37" i="4"/>
  <c r="Z36" i="4"/>
  <c r="X36" i="4"/>
  <c r="V36" i="4"/>
  <c r="T36" i="4"/>
  <c r="AB36" i="4" s="1"/>
  <c r="Q36" i="4"/>
  <c r="O36" i="4"/>
  <c r="Z35" i="4"/>
  <c r="X35" i="4"/>
  <c r="V35" i="4"/>
  <c r="T35" i="4"/>
  <c r="AB35" i="4" s="1"/>
  <c r="Q35" i="4"/>
  <c r="O35" i="4"/>
  <c r="Z34" i="4"/>
  <c r="X34" i="4"/>
  <c r="V34" i="4"/>
  <c r="T34" i="4"/>
  <c r="AB34" i="4" s="1"/>
  <c r="Q34" i="4"/>
  <c r="O34" i="4"/>
  <c r="AB33" i="4"/>
  <c r="Z33" i="4"/>
  <c r="X33" i="4"/>
  <c r="V33" i="4"/>
  <c r="T33" i="4"/>
  <c r="Q33" i="4"/>
  <c r="O33" i="4"/>
  <c r="Z32" i="4"/>
  <c r="AB32" i="4" s="1"/>
  <c r="X32" i="4"/>
  <c r="V32" i="4"/>
  <c r="T32" i="4"/>
  <c r="Q32" i="4"/>
  <c r="O32" i="4"/>
  <c r="Z31" i="4"/>
  <c r="X31" i="4"/>
  <c r="AB31" i="4" s="1"/>
  <c r="V31" i="4"/>
  <c r="T31" i="4"/>
  <c r="Q31" i="4"/>
  <c r="O31" i="4"/>
  <c r="Z30" i="4"/>
  <c r="X30" i="4"/>
  <c r="V30" i="4"/>
  <c r="T30" i="4"/>
  <c r="AB30" i="4" s="1"/>
  <c r="Q30" i="4"/>
  <c r="O30" i="4"/>
  <c r="Z29" i="4"/>
  <c r="X29" i="4"/>
  <c r="V29" i="4"/>
  <c r="T29" i="4"/>
  <c r="AB29" i="4" s="1"/>
  <c r="Q29" i="4"/>
  <c r="O29" i="4"/>
  <c r="Z28" i="4"/>
  <c r="X28" i="4"/>
  <c r="V28" i="4"/>
  <c r="T28" i="4"/>
  <c r="AB28" i="4" s="1"/>
  <c r="Q28" i="4"/>
  <c r="O28" i="4"/>
  <c r="Z27" i="4"/>
  <c r="X27" i="4"/>
  <c r="V27" i="4"/>
  <c r="T27" i="4"/>
  <c r="AB27" i="4" s="1"/>
  <c r="Q27" i="4"/>
  <c r="O27" i="4"/>
  <c r="Z26" i="4"/>
  <c r="X26" i="4"/>
  <c r="V26" i="4"/>
  <c r="T26" i="4"/>
  <c r="AB26" i="4" s="1"/>
  <c r="Q26" i="4"/>
  <c r="O26" i="4"/>
  <c r="AB25" i="4"/>
  <c r="Z25" i="4"/>
  <c r="X25" i="4"/>
  <c r="V25" i="4"/>
  <c r="T25" i="4"/>
  <c r="Q25" i="4"/>
  <c r="O25" i="4"/>
  <c r="Z24" i="4"/>
  <c r="AB24" i="4" s="1"/>
  <c r="X24" i="4"/>
  <c r="V24" i="4"/>
  <c r="T24" i="4"/>
  <c r="Q24" i="4"/>
  <c r="O24" i="4"/>
  <c r="Z23" i="4"/>
  <c r="X23" i="4"/>
  <c r="AB23" i="4" s="1"/>
  <c r="V23" i="4"/>
  <c r="T23" i="4"/>
  <c r="Q23" i="4"/>
  <c r="O23" i="4"/>
  <c r="Z22" i="4"/>
  <c r="X22" i="4"/>
  <c r="V22" i="4"/>
  <c r="T22" i="4"/>
  <c r="AB22" i="4" s="1"/>
  <c r="Q22" i="4"/>
  <c r="O22" i="4"/>
  <c r="Z21" i="4"/>
  <c r="X21" i="4"/>
  <c r="V21" i="4"/>
  <c r="T21" i="4"/>
  <c r="AB21" i="4" s="1"/>
  <c r="Q21" i="4"/>
  <c r="O21" i="4"/>
  <c r="Z20" i="4"/>
  <c r="X20" i="4"/>
  <c r="V20" i="4"/>
  <c r="T20" i="4"/>
  <c r="AB20" i="4" s="1"/>
  <c r="Q20" i="4"/>
  <c r="O20" i="4"/>
  <c r="Z19" i="4"/>
  <c r="X19" i="4"/>
  <c r="V19" i="4"/>
  <c r="T19" i="4"/>
  <c r="AB19" i="4" s="1"/>
  <c r="Q19" i="4"/>
  <c r="O19" i="4"/>
  <c r="Z18" i="4"/>
  <c r="X18" i="4"/>
  <c r="V18" i="4"/>
  <c r="T18" i="4"/>
  <c r="AB18" i="4" s="1"/>
  <c r="Q18" i="4"/>
  <c r="O18" i="4"/>
  <c r="AB17" i="4"/>
  <c r="Z17" i="4"/>
  <c r="X17" i="4"/>
  <c r="V17" i="4"/>
  <c r="T17" i="4"/>
  <c r="Q17" i="4"/>
  <c r="O17" i="4"/>
  <c r="Z16" i="4"/>
  <c r="AB16" i="4" s="1"/>
  <c r="X16" i="4"/>
  <c r="V16" i="4"/>
  <c r="T16" i="4"/>
  <c r="Q16" i="4"/>
  <c r="O16" i="4"/>
  <c r="Z15" i="4"/>
  <c r="X15" i="4"/>
  <c r="AB15" i="4" s="1"/>
  <c r="V15" i="4"/>
  <c r="T15" i="4"/>
  <c r="Q15" i="4"/>
  <c r="O15" i="4"/>
  <c r="Z14" i="4"/>
  <c r="X14" i="4"/>
  <c r="V14" i="4"/>
  <c r="T14" i="4"/>
  <c r="AB14" i="4" s="1"/>
  <c r="Q14" i="4"/>
  <c r="O14" i="4"/>
  <c r="Z13" i="4"/>
  <c r="X13" i="4"/>
  <c r="V13" i="4"/>
  <c r="T13" i="4"/>
  <c r="AB13" i="4" s="1"/>
  <c r="Q13" i="4"/>
  <c r="O13" i="4"/>
  <c r="Z12" i="4"/>
  <c r="X12" i="4"/>
  <c r="V12" i="4"/>
  <c r="T12" i="4"/>
  <c r="AB12" i="4" s="1"/>
  <c r="Q12" i="4"/>
  <c r="O12" i="4"/>
  <c r="Z11" i="4"/>
  <c r="X11" i="4"/>
  <c r="V11" i="4"/>
  <c r="T11" i="4"/>
  <c r="AB11" i="4" s="1"/>
  <c r="Q11" i="4"/>
  <c r="O11" i="4"/>
  <c r="Z10" i="4"/>
  <c r="X10" i="4"/>
  <c r="V10" i="4"/>
  <c r="T10" i="4"/>
  <c r="AB10" i="4" s="1"/>
  <c r="Q10" i="4"/>
  <c r="O10" i="4"/>
  <c r="AB9" i="4"/>
  <c r="Z9" i="4"/>
  <c r="X9" i="4"/>
  <c r="V9" i="4"/>
  <c r="T9" i="4"/>
  <c r="Q9" i="4"/>
  <c r="O9" i="4"/>
  <c r="Z8" i="4"/>
  <c r="AB8" i="4" s="1"/>
  <c r="X8" i="4"/>
  <c r="V8" i="4"/>
  <c r="T8" i="4"/>
  <c r="Q8" i="4"/>
  <c r="O8" i="4"/>
  <c r="Z7" i="4"/>
  <c r="X7" i="4"/>
  <c r="AB7" i="4" s="1"/>
  <c r="V7" i="4"/>
  <c r="T7" i="4"/>
  <c r="Q7" i="4"/>
  <c r="O7" i="4"/>
  <c r="Z6" i="4"/>
  <c r="X6" i="4"/>
  <c r="V6" i="4"/>
  <c r="T6" i="4"/>
  <c r="AB6" i="4" s="1"/>
  <c r="Q6" i="4"/>
  <c r="O6" i="4"/>
  <c r="Z5" i="4"/>
  <c r="X5" i="4"/>
  <c r="V5" i="4"/>
  <c r="T5" i="4"/>
  <c r="AB5" i="4" s="1"/>
  <c r="Q5" i="4"/>
  <c r="O5" i="4"/>
  <c r="Z4" i="4"/>
  <c r="X4" i="4"/>
  <c r="V4" i="4"/>
  <c r="T4" i="4"/>
  <c r="AB4" i="4" s="1"/>
  <c r="Q4" i="4"/>
  <c r="O4" i="4"/>
  <c r="Z3" i="4"/>
  <c r="X3" i="4"/>
  <c r="V3" i="4"/>
  <c r="T3" i="4"/>
  <c r="AB3" i="4" s="1"/>
  <c r="Q3" i="4"/>
  <c r="O3" i="4"/>
  <c r="AE2" i="4"/>
  <c r="O110" i="3" l="1"/>
  <c r="O109" i="3"/>
  <c r="O108" i="3"/>
  <c r="O107" i="3"/>
  <c r="O106" i="3"/>
  <c r="Q105" i="3"/>
  <c r="O105" i="3"/>
  <c r="Q104" i="3"/>
  <c r="O104" i="3"/>
  <c r="Q103" i="3"/>
  <c r="O103" i="3"/>
  <c r="Z102" i="3"/>
  <c r="X102" i="3"/>
  <c r="V102" i="3"/>
  <c r="T102" i="3"/>
  <c r="AB102" i="3" s="1"/>
  <c r="Q102" i="3"/>
  <c r="O102" i="3"/>
  <c r="Z101" i="3"/>
  <c r="X101" i="3"/>
  <c r="V101" i="3"/>
  <c r="T101" i="3"/>
  <c r="AB101" i="3" s="1"/>
  <c r="Q101" i="3"/>
  <c r="O101" i="3"/>
  <c r="Z100" i="3"/>
  <c r="X100" i="3"/>
  <c r="V100" i="3"/>
  <c r="T100" i="3"/>
  <c r="AB100" i="3" s="1"/>
  <c r="Q100" i="3"/>
  <c r="O100" i="3"/>
  <c r="Z99" i="3"/>
  <c r="X99" i="3"/>
  <c r="V99" i="3"/>
  <c r="T99" i="3"/>
  <c r="AB99" i="3" s="1"/>
  <c r="Q99" i="3"/>
  <c r="O99" i="3"/>
  <c r="Z98" i="3"/>
  <c r="X98" i="3"/>
  <c r="V98" i="3"/>
  <c r="T98" i="3"/>
  <c r="AB98" i="3" s="1"/>
  <c r="Q98" i="3"/>
  <c r="O98" i="3"/>
  <c r="Z97" i="3"/>
  <c r="X97" i="3"/>
  <c r="V97" i="3"/>
  <c r="T97" i="3"/>
  <c r="AB97" i="3" s="1"/>
  <c r="Q97" i="3"/>
  <c r="O97" i="3"/>
  <c r="AB96" i="3"/>
  <c r="Z96" i="3"/>
  <c r="X96" i="3"/>
  <c r="V96" i="3"/>
  <c r="T96" i="3"/>
  <c r="Q96" i="3"/>
  <c r="O96" i="3"/>
  <c r="AB95" i="3"/>
  <c r="Z95" i="3"/>
  <c r="X95" i="3"/>
  <c r="V95" i="3"/>
  <c r="T95" i="3"/>
  <c r="Q95" i="3"/>
  <c r="O95" i="3"/>
  <c r="Z94" i="3"/>
  <c r="X94" i="3"/>
  <c r="V94" i="3"/>
  <c r="T94" i="3"/>
  <c r="AB94" i="3" s="1"/>
  <c r="Q94" i="3"/>
  <c r="O94" i="3"/>
  <c r="Z93" i="3"/>
  <c r="X93" i="3"/>
  <c r="V93" i="3"/>
  <c r="T93" i="3"/>
  <c r="AB93" i="3" s="1"/>
  <c r="Q93" i="3"/>
  <c r="O93" i="3"/>
  <c r="Z92" i="3"/>
  <c r="X92" i="3"/>
  <c r="V92" i="3"/>
  <c r="T92" i="3"/>
  <c r="AB92" i="3" s="1"/>
  <c r="Q92" i="3"/>
  <c r="O92" i="3"/>
  <c r="Z91" i="3"/>
  <c r="X91" i="3"/>
  <c r="V91" i="3"/>
  <c r="T91" i="3"/>
  <c r="AB91" i="3" s="1"/>
  <c r="Q91" i="3"/>
  <c r="O91" i="3"/>
  <c r="Z90" i="3"/>
  <c r="X90" i="3"/>
  <c r="V90" i="3"/>
  <c r="T90" i="3"/>
  <c r="AB90" i="3" s="1"/>
  <c r="Q90" i="3"/>
  <c r="O90" i="3"/>
  <c r="Z89" i="3"/>
  <c r="X89" i="3"/>
  <c r="V89" i="3"/>
  <c r="T89" i="3"/>
  <c r="AB89" i="3" s="1"/>
  <c r="Q89" i="3"/>
  <c r="O89" i="3"/>
  <c r="AB88" i="3"/>
  <c r="Z88" i="3"/>
  <c r="X88" i="3"/>
  <c r="V88" i="3"/>
  <c r="T88" i="3"/>
  <c r="Q88" i="3"/>
  <c r="O88" i="3"/>
  <c r="AB87" i="3"/>
  <c r="Z87" i="3"/>
  <c r="X87" i="3"/>
  <c r="V87" i="3"/>
  <c r="T87" i="3"/>
  <c r="Q87" i="3"/>
  <c r="O87" i="3"/>
  <c r="Z86" i="3"/>
  <c r="X86" i="3"/>
  <c r="V86" i="3"/>
  <c r="T86" i="3"/>
  <c r="AB86" i="3" s="1"/>
  <c r="Q86" i="3"/>
  <c r="O86" i="3"/>
  <c r="Z85" i="3"/>
  <c r="X85" i="3"/>
  <c r="V85" i="3"/>
  <c r="T85" i="3"/>
  <c r="AB85" i="3" s="1"/>
  <c r="Q85" i="3"/>
  <c r="O85" i="3"/>
  <c r="Z84" i="3"/>
  <c r="X84" i="3"/>
  <c r="V84" i="3"/>
  <c r="T84" i="3"/>
  <c r="AB84" i="3" s="1"/>
  <c r="Q84" i="3"/>
  <c r="O84" i="3"/>
  <c r="Z83" i="3"/>
  <c r="X83" i="3"/>
  <c r="V83" i="3"/>
  <c r="T83" i="3"/>
  <c r="AB83" i="3" s="1"/>
  <c r="Q83" i="3"/>
  <c r="O83" i="3"/>
  <c r="Z82" i="3"/>
  <c r="X82" i="3"/>
  <c r="V82" i="3"/>
  <c r="T82" i="3"/>
  <c r="AB82" i="3" s="1"/>
  <c r="Q82" i="3"/>
  <c r="O82" i="3"/>
  <c r="Z81" i="3"/>
  <c r="X81" i="3"/>
  <c r="V81" i="3"/>
  <c r="T81" i="3"/>
  <c r="AB81" i="3" s="1"/>
  <c r="Q81" i="3"/>
  <c r="O81" i="3"/>
  <c r="AB80" i="3"/>
  <c r="Z80" i="3"/>
  <c r="X80" i="3"/>
  <c r="V80" i="3"/>
  <c r="T80" i="3"/>
  <c r="Q80" i="3"/>
  <c r="O80" i="3"/>
  <c r="AB79" i="3"/>
  <c r="Z79" i="3"/>
  <c r="X79" i="3"/>
  <c r="V79" i="3"/>
  <c r="T79" i="3"/>
  <c r="Q79" i="3"/>
  <c r="O79" i="3"/>
  <c r="Z78" i="3"/>
  <c r="X78" i="3"/>
  <c r="V78" i="3"/>
  <c r="T78" i="3"/>
  <c r="AB78" i="3" s="1"/>
  <c r="Q78" i="3"/>
  <c r="O78" i="3"/>
  <c r="Z77" i="3"/>
  <c r="X77" i="3"/>
  <c r="V77" i="3"/>
  <c r="T77" i="3"/>
  <c r="AB77" i="3" s="1"/>
  <c r="Q77" i="3"/>
  <c r="O77" i="3"/>
  <c r="Z76" i="3"/>
  <c r="X76" i="3"/>
  <c r="V76" i="3"/>
  <c r="T76" i="3"/>
  <c r="AB76" i="3" s="1"/>
  <c r="Q76" i="3"/>
  <c r="O76" i="3"/>
  <c r="Z75" i="3"/>
  <c r="X75" i="3"/>
  <c r="V75" i="3"/>
  <c r="T75" i="3"/>
  <c r="AB75" i="3" s="1"/>
  <c r="Q75" i="3"/>
  <c r="O75" i="3"/>
  <c r="Z74" i="3"/>
  <c r="X74" i="3"/>
  <c r="V74" i="3"/>
  <c r="T74" i="3"/>
  <c r="AB74" i="3" s="1"/>
  <c r="Q74" i="3"/>
  <c r="O74" i="3"/>
  <c r="Z73" i="3"/>
  <c r="X73" i="3"/>
  <c r="V73" i="3"/>
  <c r="T73" i="3"/>
  <c r="AB73" i="3" s="1"/>
  <c r="Q73" i="3"/>
  <c r="O73" i="3"/>
  <c r="AB72" i="3"/>
  <c r="Z72" i="3"/>
  <c r="X72" i="3"/>
  <c r="V72" i="3"/>
  <c r="T72" i="3"/>
  <c r="Q72" i="3"/>
  <c r="O72" i="3"/>
  <c r="AB71" i="3"/>
  <c r="Z71" i="3"/>
  <c r="X71" i="3"/>
  <c r="V71" i="3"/>
  <c r="T71" i="3"/>
  <c r="Q71" i="3"/>
  <c r="O71" i="3"/>
  <c r="Z70" i="3"/>
  <c r="X70" i="3"/>
  <c r="V70" i="3"/>
  <c r="T70" i="3"/>
  <c r="AB70" i="3" s="1"/>
  <c r="Q70" i="3"/>
  <c r="O70" i="3"/>
  <c r="Z69" i="3"/>
  <c r="X69" i="3"/>
  <c r="V69" i="3"/>
  <c r="T69" i="3"/>
  <c r="AB69" i="3" s="1"/>
  <c r="Q69" i="3"/>
  <c r="O69" i="3"/>
  <c r="Z68" i="3"/>
  <c r="X68" i="3"/>
  <c r="V68" i="3"/>
  <c r="T68" i="3"/>
  <c r="AB68" i="3" s="1"/>
  <c r="Q68" i="3"/>
  <c r="O68" i="3"/>
  <c r="Z67" i="3"/>
  <c r="X67" i="3"/>
  <c r="V67" i="3"/>
  <c r="T67" i="3"/>
  <c r="AB67" i="3" s="1"/>
  <c r="Q67" i="3"/>
  <c r="O67" i="3"/>
  <c r="Z66" i="3"/>
  <c r="X66" i="3"/>
  <c r="V66" i="3"/>
  <c r="T66" i="3"/>
  <c r="AB66" i="3" s="1"/>
  <c r="Q66" i="3"/>
  <c r="O66" i="3"/>
  <c r="Z65" i="3"/>
  <c r="X65" i="3"/>
  <c r="V65" i="3"/>
  <c r="T65" i="3"/>
  <c r="AB65" i="3" s="1"/>
  <c r="Q65" i="3"/>
  <c r="O65" i="3"/>
  <c r="Z64" i="3"/>
  <c r="X64" i="3"/>
  <c r="V64" i="3"/>
  <c r="T64" i="3"/>
  <c r="AB64" i="3" s="1"/>
  <c r="Q64" i="3"/>
  <c r="O64" i="3"/>
  <c r="AB63" i="3"/>
  <c r="Z63" i="3"/>
  <c r="X63" i="3"/>
  <c r="V63" i="3"/>
  <c r="T63" i="3"/>
  <c r="Q63" i="3"/>
  <c r="O63" i="3"/>
  <c r="Z62" i="3"/>
  <c r="X62" i="3"/>
  <c r="V62" i="3"/>
  <c r="T62" i="3"/>
  <c r="AB62" i="3" s="1"/>
  <c r="Q62" i="3"/>
  <c r="O62" i="3"/>
  <c r="Z61" i="3"/>
  <c r="X61" i="3"/>
  <c r="V61" i="3"/>
  <c r="T61" i="3"/>
  <c r="AB61" i="3" s="1"/>
  <c r="Q61" i="3"/>
  <c r="O61" i="3"/>
  <c r="Z60" i="3"/>
  <c r="X60" i="3"/>
  <c r="V60" i="3"/>
  <c r="T60" i="3"/>
  <c r="AB60" i="3" s="1"/>
  <c r="Q60" i="3"/>
  <c r="O60" i="3"/>
  <c r="Z59" i="3"/>
  <c r="X59" i="3"/>
  <c r="V59" i="3"/>
  <c r="T59" i="3"/>
  <c r="AB59" i="3" s="1"/>
  <c r="Q59" i="3"/>
  <c r="O59" i="3"/>
  <c r="Z58" i="3"/>
  <c r="X58" i="3"/>
  <c r="V58" i="3"/>
  <c r="T58" i="3"/>
  <c r="AB58" i="3" s="1"/>
  <c r="Q58" i="3"/>
  <c r="O58" i="3"/>
  <c r="Z57" i="3"/>
  <c r="X57" i="3"/>
  <c r="V57" i="3"/>
  <c r="T57" i="3"/>
  <c r="AB57" i="3" s="1"/>
  <c r="Q57" i="3"/>
  <c r="O57" i="3"/>
  <c r="AB56" i="3"/>
  <c r="Z56" i="3"/>
  <c r="X56" i="3"/>
  <c r="V56" i="3"/>
  <c r="T56" i="3"/>
  <c r="Q56" i="3"/>
  <c r="O56" i="3"/>
  <c r="AB55" i="3"/>
  <c r="Z55" i="3"/>
  <c r="X55" i="3"/>
  <c r="V55" i="3"/>
  <c r="T55" i="3"/>
  <c r="Q55" i="3"/>
  <c r="O55" i="3"/>
  <c r="Z54" i="3"/>
  <c r="X54" i="3"/>
  <c r="V54" i="3"/>
  <c r="T54" i="3"/>
  <c r="AB54" i="3" s="1"/>
  <c r="Q54" i="3"/>
  <c r="O54" i="3"/>
  <c r="Z53" i="3"/>
  <c r="X53" i="3"/>
  <c r="V53" i="3"/>
  <c r="T53" i="3"/>
  <c r="AB53" i="3" s="1"/>
  <c r="Q53" i="3"/>
  <c r="O53" i="3"/>
  <c r="Z52" i="3"/>
  <c r="X52" i="3"/>
  <c r="V52" i="3"/>
  <c r="T52" i="3"/>
  <c r="AB52" i="3" s="1"/>
  <c r="Q52" i="3"/>
  <c r="O52" i="3"/>
  <c r="Z51" i="3"/>
  <c r="X51" i="3"/>
  <c r="V51" i="3"/>
  <c r="T51" i="3"/>
  <c r="AB51" i="3" s="1"/>
  <c r="Q51" i="3"/>
  <c r="O51" i="3"/>
  <c r="Z50" i="3"/>
  <c r="X50" i="3"/>
  <c r="V50" i="3"/>
  <c r="T50" i="3"/>
  <c r="AB50" i="3" s="1"/>
  <c r="Q50" i="3"/>
  <c r="O50" i="3"/>
  <c r="Z49" i="3"/>
  <c r="X49" i="3"/>
  <c r="V49" i="3"/>
  <c r="T49" i="3"/>
  <c r="AB49" i="3" s="1"/>
  <c r="Q49" i="3"/>
  <c r="O49" i="3"/>
  <c r="AB48" i="3"/>
  <c r="Z48" i="3"/>
  <c r="X48" i="3"/>
  <c r="V48" i="3"/>
  <c r="T48" i="3"/>
  <c r="Q48" i="3"/>
  <c r="O48" i="3"/>
  <c r="AB47" i="3"/>
  <c r="Z47" i="3"/>
  <c r="X47" i="3"/>
  <c r="V47" i="3"/>
  <c r="T47" i="3"/>
  <c r="Q47" i="3"/>
  <c r="O47" i="3"/>
  <c r="Z46" i="3"/>
  <c r="X46" i="3"/>
  <c r="V46" i="3"/>
  <c r="T46" i="3"/>
  <c r="AB46" i="3" s="1"/>
  <c r="Q46" i="3"/>
  <c r="O46" i="3"/>
  <c r="Z45" i="3"/>
  <c r="X45" i="3"/>
  <c r="V45" i="3"/>
  <c r="T45" i="3"/>
  <c r="AB45" i="3" s="1"/>
  <c r="Q45" i="3"/>
  <c r="O45" i="3"/>
  <c r="Z44" i="3"/>
  <c r="X44" i="3"/>
  <c r="V44" i="3"/>
  <c r="T44" i="3"/>
  <c r="AB44" i="3" s="1"/>
  <c r="Q44" i="3"/>
  <c r="O44" i="3"/>
  <c r="Z43" i="3"/>
  <c r="X43" i="3"/>
  <c r="V43" i="3"/>
  <c r="T43" i="3"/>
  <c r="AB43" i="3" s="1"/>
  <c r="Q43" i="3"/>
  <c r="O43" i="3"/>
  <c r="Z42" i="3"/>
  <c r="X42" i="3"/>
  <c r="V42" i="3"/>
  <c r="T42" i="3"/>
  <c r="AB42" i="3" s="1"/>
  <c r="Q42" i="3"/>
  <c r="O42" i="3"/>
  <c r="Z41" i="3"/>
  <c r="X41" i="3"/>
  <c r="V41" i="3"/>
  <c r="T41" i="3"/>
  <c r="AB41" i="3" s="1"/>
  <c r="Q41" i="3"/>
  <c r="O41" i="3"/>
  <c r="AB40" i="3"/>
  <c r="Z40" i="3"/>
  <c r="X40" i="3"/>
  <c r="V40" i="3"/>
  <c r="T40" i="3"/>
  <c r="Q40" i="3"/>
  <c r="O40" i="3"/>
  <c r="AB39" i="3"/>
  <c r="Z39" i="3"/>
  <c r="X39" i="3"/>
  <c r="V39" i="3"/>
  <c r="T39" i="3"/>
  <c r="Q39" i="3"/>
  <c r="O39" i="3"/>
  <c r="Z38" i="3"/>
  <c r="X38" i="3"/>
  <c r="V38" i="3"/>
  <c r="T38" i="3"/>
  <c r="AB38" i="3" s="1"/>
  <c r="Q38" i="3"/>
  <c r="O38" i="3"/>
  <c r="Z37" i="3"/>
  <c r="X37" i="3"/>
  <c r="V37" i="3"/>
  <c r="T37" i="3"/>
  <c r="AB37" i="3" s="1"/>
  <c r="Q37" i="3"/>
  <c r="O37" i="3"/>
  <c r="Z36" i="3"/>
  <c r="X36" i="3"/>
  <c r="V36" i="3"/>
  <c r="T36" i="3"/>
  <c r="AB36" i="3" s="1"/>
  <c r="Q36" i="3"/>
  <c r="O36" i="3"/>
  <c r="Z35" i="3"/>
  <c r="X35" i="3"/>
  <c r="V35" i="3"/>
  <c r="T35" i="3"/>
  <c r="AB35" i="3" s="1"/>
  <c r="Q35" i="3"/>
  <c r="O35" i="3"/>
  <c r="Z34" i="3"/>
  <c r="X34" i="3"/>
  <c r="V34" i="3"/>
  <c r="T34" i="3"/>
  <c r="AB34" i="3" s="1"/>
  <c r="Q34" i="3"/>
  <c r="O34" i="3"/>
  <c r="Z33" i="3"/>
  <c r="X33" i="3"/>
  <c r="V33" i="3"/>
  <c r="T33" i="3"/>
  <c r="AB33" i="3" s="1"/>
  <c r="Q33" i="3"/>
  <c r="O33" i="3"/>
  <c r="AB32" i="3"/>
  <c r="Z32" i="3"/>
  <c r="X32" i="3"/>
  <c r="V32" i="3"/>
  <c r="T32" i="3"/>
  <c r="Q32" i="3"/>
  <c r="O32" i="3"/>
  <c r="AB31" i="3"/>
  <c r="Z31" i="3"/>
  <c r="X31" i="3"/>
  <c r="V31" i="3"/>
  <c r="T31" i="3"/>
  <c r="Q31" i="3"/>
  <c r="O31" i="3"/>
  <c r="Z30" i="3"/>
  <c r="X30" i="3"/>
  <c r="V30" i="3"/>
  <c r="T30" i="3"/>
  <c r="AB30" i="3" s="1"/>
  <c r="Q30" i="3"/>
  <c r="O30" i="3"/>
  <c r="Z29" i="3"/>
  <c r="X29" i="3"/>
  <c r="V29" i="3"/>
  <c r="T29" i="3"/>
  <c r="AB29" i="3" s="1"/>
  <c r="Q29" i="3"/>
  <c r="O29" i="3"/>
  <c r="Z28" i="3"/>
  <c r="X28" i="3"/>
  <c r="V28" i="3"/>
  <c r="T28" i="3"/>
  <c r="AB28" i="3" s="1"/>
  <c r="Q28" i="3"/>
  <c r="O28" i="3"/>
  <c r="Z27" i="3"/>
  <c r="X27" i="3"/>
  <c r="V27" i="3"/>
  <c r="T27" i="3"/>
  <c r="AB27" i="3" s="1"/>
  <c r="Q27" i="3"/>
  <c r="O27" i="3"/>
  <c r="Z26" i="3"/>
  <c r="X26" i="3"/>
  <c r="V26" i="3"/>
  <c r="T26" i="3"/>
  <c r="AB26" i="3" s="1"/>
  <c r="Q26" i="3"/>
  <c r="O26" i="3"/>
  <c r="Z25" i="3"/>
  <c r="X25" i="3"/>
  <c r="V25" i="3"/>
  <c r="T25" i="3"/>
  <c r="AB25" i="3" s="1"/>
  <c r="Q25" i="3"/>
  <c r="O25" i="3"/>
  <c r="AB24" i="3"/>
  <c r="Z24" i="3"/>
  <c r="X24" i="3"/>
  <c r="V24" i="3"/>
  <c r="T24" i="3"/>
  <c r="Q24" i="3"/>
  <c r="O24" i="3"/>
  <c r="AB23" i="3"/>
  <c r="Z23" i="3"/>
  <c r="X23" i="3"/>
  <c r="V23" i="3"/>
  <c r="T23" i="3"/>
  <c r="Q23" i="3"/>
  <c r="O23" i="3"/>
  <c r="Z22" i="3"/>
  <c r="X22" i="3"/>
  <c r="V22" i="3"/>
  <c r="T22" i="3"/>
  <c r="AB22" i="3" s="1"/>
  <c r="Q22" i="3"/>
  <c r="Z21" i="3"/>
  <c r="X21" i="3"/>
  <c r="V21" i="3"/>
  <c r="T21" i="3"/>
  <c r="AB21" i="3" s="1"/>
  <c r="Q21" i="3"/>
  <c r="Z20" i="3"/>
  <c r="X20" i="3"/>
  <c r="V20" i="3"/>
  <c r="T20" i="3"/>
  <c r="AB20" i="3" s="1"/>
  <c r="Q20" i="3"/>
  <c r="Z19" i="3"/>
  <c r="X19" i="3"/>
  <c r="V19" i="3"/>
  <c r="T19" i="3"/>
  <c r="AB19" i="3" s="1"/>
  <c r="Q19" i="3"/>
  <c r="Z18" i="3"/>
  <c r="X18" i="3"/>
  <c r="V18" i="3"/>
  <c r="T18" i="3"/>
  <c r="AB18" i="3" s="1"/>
  <c r="Q18" i="3"/>
  <c r="Z17" i="3"/>
  <c r="X17" i="3"/>
  <c r="V17" i="3"/>
  <c r="T17" i="3"/>
  <c r="AB17" i="3" s="1"/>
  <c r="Q17" i="3"/>
  <c r="AB16" i="3"/>
  <c r="Z16" i="3"/>
  <c r="X16" i="3"/>
  <c r="V16" i="3"/>
  <c r="T16" i="3"/>
  <c r="Q16" i="3"/>
  <c r="AB15" i="3"/>
  <c r="Z15" i="3"/>
  <c r="X15" i="3"/>
  <c r="V15" i="3"/>
  <c r="T15" i="3"/>
  <c r="Q15" i="3"/>
  <c r="Z14" i="3"/>
  <c r="X14" i="3"/>
  <c r="V14" i="3"/>
  <c r="T14" i="3"/>
  <c r="AB14" i="3" s="1"/>
  <c r="Q14" i="3"/>
  <c r="Z13" i="3"/>
  <c r="X13" i="3"/>
  <c r="V13" i="3"/>
  <c r="T13" i="3"/>
  <c r="AB13" i="3" s="1"/>
  <c r="Q13" i="3"/>
  <c r="Z12" i="3"/>
  <c r="X12" i="3"/>
  <c r="V12" i="3"/>
  <c r="T12" i="3"/>
  <c r="AB12" i="3" s="1"/>
  <c r="Q12" i="3"/>
  <c r="Z11" i="3"/>
  <c r="X11" i="3"/>
  <c r="V11" i="3"/>
  <c r="T11" i="3"/>
  <c r="AB11" i="3" s="1"/>
  <c r="Q11" i="3"/>
  <c r="Z10" i="3"/>
  <c r="X10" i="3"/>
  <c r="V10" i="3"/>
  <c r="T10" i="3"/>
  <c r="AB10" i="3" s="1"/>
  <c r="Q10" i="3"/>
  <c r="Z9" i="3"/>
  <c r="X9" i="3"/>
  <c r="V9" i="3"/>
  <c r="T9" i="3"/>
  <c r="AB9" i="3" s="1"/>
  <c r="Q9" i="3"/>
  <c r="AB8" i="3"/>
  <c r="Z8" i="3"/>
  <c r="X8" i="3"/>
  <c r="V8" i="3"/>
  <c r="T8" i="3"/>
  <c r="Q8" i="3"/>
  <c r="AB7" i="3"/>
  <c r="Z7" i="3"/>
  <c r="X7" i="3"/>
  <c r="V7" i="3"/>
  <c r="T7" i="3"/>
  <c r="Q7" i="3"/>
  <c r="Z6" i="3"/>
  <c r="X6" i="3"/>
  <c r="V6" i="3"/>
  <c r="T6" i="3"/>
  <c r="AB6" i="3" s="1"/>
  <c r="Q6" i="3"/>
  <c r="Z5" i="3"/>
  <c r="X5" i="3"/>
  <c r="V5" i="3"/>
  <c r="T5" i="3"/>
  <c r="AB5" i="3" s="1"/>
  <c r="Q5" i="3"/>
  <c r="Z4" i="3"/>
  <c r="X4" i="3"/>
  <c r="V4" i="3"/>
  <c r="T4" i="3"/>
  <c r="AB4" i="3" s="1"/>
  <c r="Q4" i="3"/>
  <c r="Z3" i="3"/>
  <c r="X3" i="3"/>
  <c r="V3" i="3"/>
  <c r="T3" i="3"/>
  <c r="AB3" i="3" s="1"/>
  <c r="Q3" i="3"/>
  <c r="AE2" i="3"/>
  <c r="O110" i="2" l="1"/>
  <c r="O109" i="2"/>
  <c r="O108" i="2"/>
  <c r="O107" i="2"/>
  <c r="O106" i="2"/>
  <c r="Q105" i="2"/>
  <c r="O105" i="2"/>
  <c r="Q104" i="2"/>
  <c r="O104" i="2"/>
  <c r="Q103" i="2"/>
  <c r="O103" i="2"/>
  <c r="Z102" i="2"/>
  <c r="X102" i="2"/>
  <c r="V102" i="2"/>
  <c r="T102" i="2"/>
  <c r="AB102" i="2" s="1"/>
  <c r="Q102" i="2"/>
  <c r="O102" i="2"/>
  <c r="Z101" i="2"/>
  <c r="X101" i="2"/>
  <c r="V101" i="2"/>
  <c r="T101" i="2"/>
  <c r="AB101" i="2" s="1"/>
  <c r="Q101" i="2"/>
  <c r="O101" i="2"/>
  <c r="Z100" i="2"/>
  <c r="X100" i="2"/>
  <c r="V100" i="2"/>
  <c r="T100" i="2"/>
  <c r="AB100" i="2" s="1"/>
  <c r="Q100" i="2"/>
  <c r="O100" i="2"/>
  <c r="Z99" i="2"/>
  <c r="X99" i="2"/>
  <c r="V99" i="2"/>
  <c r="T99" i="2"/>
  <c r="AB99" i="2" s="1"/>
  <c r="Q99" i="2"/>
  <c r="O99" i="2"/>
  <c r="AB98" i="2"/>
  <c r="Z98" i="2"/>
  <c r="X98" i="2"/>
  <c r="V98" i="2"/>
  <c r="T98" i="2"/>
  <c r="Q98" i="2"/>
  <c r="O98" i="2"/>
  <c r="Z97" i="2"/>
  <c r="AB97" i="2" s="1"/>
  <c r="X97" i="2"/>
  <c r="V97" i="2"/>
  <c r="T97" i="2"/>
  <c r="Q97" i="2"/>
  <c r="O97" i="2"/>
  <c r="Z96" i="2"/>
  <c r="X96" i="2"/>
  <c r="AB96" i="2" s="1"/>
  <c r="V96" i="2"/>
  <c r="T96" i="2"/>
  <c r="Q96" i="2"/>
  <c r="O96" i="2"/>
  <c r="Z95" i="2"/>
  <c r="X95" i="2"/>
  <c r="V95" i="2"/>
  <c r="AB95" i="2" s="1"/>
  <c r="T95" i="2"/>
  <c r="Q95" i="2"/>
  <c r="O95" i="2"/>
  <c r="Z94" i="2"/>
  <c r="X94" i="2"/>
  <c r="V94" i="2"/>
  <c r="T94" i="2"/>
  <c r="AB94" i="2" s="1"/>
  <c r="Q94" i="2"/>
  <c r="O94" i="2"/>
  <c r="Z93" i="2"/>
  <c r="X93" i="2"/>
  <c r="V93" i="2"/>
  <c r="T93" i="2"/>
  <c r="AB93" i="2" s="1"/>
  <c r="Q93" i="2"/>
  <c r="O93" i="2"/>
  <c r="Z92" i="2"/>
  <c r="X92" i="2"/>
  <c r="V92" i="2"/>
  <c r="T92" i="2"/>
  <c r="AB92" i="2" s="1"/>
  <c r="Q92" i="2"/>
  <c r="O92" i="2"/>
  <c r="Z91" i="2"/>
  <c r="X91" i="2"/>
  <c r="V91" i="2"/>
  <c r="T91" i="2"/>
  <c r="AB91" i="2" s="1"/>
  <c r="Q91" i="2"/>
  <c r="O91" i="2"/>
  <c r="AB90" i="2"/>
  <c r="Z90" i="2"/>
  <c r="X90" i="2"/>
  <c r="V90" i="2"/>
  <c r="T90" i="2"/>
  <c r="Q90" i="2"/>
  <c r="O90" i="2"/>
  <c r="Z89" i="2"/>
  <c r="AB89" i="2" s="1"/>
  <c r="X89" i="2"/>
  <c r="V89" i="2"/>
  <c r="T89" i="2"/>
  <c r="Q89" i="2"/>
  <c r="O89" i="2"/>
  <c r="Z88" i="2"/>
  <c r="X88" i="2"/>
  <c r="AB88" i="2" s="1"/>
  <c r="V88" i="2"/>
  <c r="T88" i="2"/>
  <c r="Q88" i="2"/>
  <c r="O88" i="2"/>
  <c r="Z87" i="2"/>
  <c r="X87" i="2"/>
  <c r="V87" i="2"/>
  <c r="AB87" i="2" s="1"/>
  <c r="T87" i="2"/>
  <c r="Q87" i="2"/>
  <c r="O87" i="2"/>
  <c r="Z86" i="2"/>
  <c r="X86" i="2"/>
  <c r="V86" i="2"/>
  <c r="T86" i="2"/>
  <c r="AB86" i="2" s="1"/>
  <c r="Q86" i="2"/>
  <c r="O86" i="2"/>
  <c r="Z85" i="2"/>
  <c r="X85" i="2"/>
  <c r="V85" i="2"/>
  <c r="T85" i="2"/>
  <c r="AB85" i="2" s="1"/>
  <c r="Q85" i="2"/>
  <c r="O85" i="2"/>
  <c r="Z84" i="2"/>
  <c r="X84" i="2"/>
  <c r="V84" i="2"/>
  <c r="T84" i="2"/>
  <c r="AB84" i="2" s="1"/>
  <c r="Q84" i="2"/>
  <c r="O84" i="2"/>
  <c r="Z83" i="2"/>
  <c r="X83" i="2"/>
  <c r="V83" i="2"/>
  <c r="T83" i="2"/>
  <c r="AB83" i="2" s="1"/>
  <c r="Q83" i="2"/>
  <c r="O83" i="2"/>
  <c r="AB82" i="2"/>
  <c r="Z82" i="2"/>
  <c r="X82" i="2"/>
  <c r="V82" i="2"/>
  <c r="T82" i="2"/>
  <c r="Q82" i="2"/>
  <c r="O82" i="2"/>
  <c r="Z81" i="2"/>
  <c r="AB81" i="2" s="1"/>
  <c r="X81" i="2"/>
  <c r="V81" i="2"/>
  <c r="T81" i="2"/>
  <c r="Q81" i="2"/>
  <c r="O81" i="2"/>
  <c r="Z80" i="2"/>
  <c r="X80" i="2"/>
  <c r="AB80" i="2" s="1"/>
  <c r="V80" i="2"/>
  <c r="T80" i="2"/>
  <c r="Q80" i="2"/>
  <c r="O80" i="2"/>
  <c r="Z79" i="2"/>
  <c r="X79" i="2"/>
  <c r="V79" i="2"/>
  <c r="AB79" i="2" s="1"/>
  <c r="T79" i="2"/>
  <c r="Q79" i="2"/>
  <c r="O79" i="2"/>
  <c r="Z78" i="2"/>
  <c r="X78" i="2"/>
  <c r="V78" i="2"/>
  <c r="T78" i="2"/>
  <c r="AB78" i="2" s="1"/>
  <c r="Q78" i="2"/>
  <c r="O78" i="2"/>
  <c r="Z77" i="2"/>
  <c r="X77" i="2"/>
  <c r="V77" i="2"/>
  <c r="T77" i="2"/>
  <c r="AB77" i="2" s="1"/>
  <c r="Q77" i="2"/>
  <c r="O77" i="2"/>
  <c r="Z76" i="2"/>
  <c r="X76" i="2"/>
  <c r="V76" i="2"/>
  <c r="T76" i="2"/>
  <c r="AB76" i="2" s="1"/>
  <c r="Q76" i="2"/>
  <c r="O76" i="2"/>
  <c r="Z75" i="2"/>
  <c r="X75" i="2"/>
  <c r="V75" i="2"/>
  <c r="T75" i="2"/>
  <c r="AB75" i="2" s="1"/>
  <c r="Q75" i="2"/>
  <c r="O75" i="2"/>
  <c r="AB74" i="2"/>
  <c r="Z74" i="2"/>
  <c r="X74" i="2"/>
  <c r="V74" i="2"/>
  <c r="T74" i="2"/>
  <c r="Q74" i="2"/>
  <c r="O74" i="2"/>
  <c r="Z73" i="2"/>
  <c r="AB73" i="2" s="1"/>
  <c r="X73" i="2"/>
  <c r="V73" i="2"/>
  <c r="T73" i="2"/>
  <c r="Q73" i="2"/>
  <c r="O73" i="2"/>
  <c r="Z72" i="2"/>
  <c r="X72" i="2"/>
  <c r="AB72" i="2" s="1"/>
  <c r="V72" i="2"/>
  <c r="T72" i="2"/>
  <c r="Q72" i="2"/>
  <c r="O72" i="2"/>
  <c r="Z71" i="2"/>
  <c r="X71" i="2"/>
  <c r="V71" i="2"/>
  <c r="AB71" i="2" s="1"/>
  <c r="T71" i="2"/>
  <c r="Q71" i="2"/>
  <c r="O71" i="2"/>
  <c r="Z70" i="2"/>
  <c r="X70" i="2"/>
  <c r="V70" i="2"/>
  <c r="T70" i="2"/>
  <c r="AB70" i="2" s="1"/>
  <c r="Q70" i="2"/>
  <c r="O70" i="2"/>
  <c r="Z69" i="2"/>
  <c r="X69" i="2"/>
  <c r="V69" i="2"/>
  <c r="T69" i="2"/>
  <c r="AB69" i="2" s="1"/>
  <c r="Q69" i="2"/>
  <c r="O69" i="2"/>
  <c r="Z68" i="2"/>
  <c r="X68" i="2"/>
  <c r="V68" i="2"/>
  <c r="T68" i="2"/>
  <c r="AB68" i="2" s="1"/>
  <c r="Q68" i="2"/>
  <c r="O68" i="2"/>
  <c r="Z67" i="2"/>
  <c r="X67" i="2"/>
  <c r="V67" i="2"/>
  <c r="T67" i="2"/>
  <c r="AB67" i="2" s="1"/>
  <c r="Q67" i="2"/>
  <c r="O67" i="2"/>
  <c r="AB66" i="2"/>
  <c r="Z66" i="2"/>
  <c r="X66" i="2"/>
  <c r="V66" i="2"/>
  <c r="T66" i="2"/>
  <c r="Q66" i="2"/>
  <c r="O66" i="2"/>
  <c r="Z65" i="2"/>
  <c r="AB65" i="2" s="1"/>
  <c r="X65" i="2"/>
  <c r="V65" i="2"/>
  <c r="T65" i="2"/>
  <c r="Q65" i="2"/>
  <c r="O65" i="2"/>
  <c r="Z64" i="2"/>
  <c r="X64" i="2"/>
  <c r="AB64" i="2" s="1"/>
  <c r="V64" i="2"/>
  <c r="T64" i="2"/>
  <c r="Q64" i="2"/>
  <c r="O64" i="2"/>
  <c r="Z63" i="2"/>
  <c r="X63" i="2"/>
  <c r="V63" i="2"/>
  <c r="AB63" i="2" s="1"/>
  <c r="T63" i="2"/>
  <c r="Q63" i="2"/>
  <c r="O63" i="2"/>
  <c r="Z62" i="2"/>
  <c r="X62" i="2"/>
  <c r="V62" i="2"/>
  <c r="T62" i="2"/>
  <c r="AB62" i="2" s="1"/>
  <c r="Q62" i="2"/>
  <c r="O62" i="2"/>
  <c r="Z61" i="2"/>
  <c r="X61" i="2"/>
  <c r="V61" i="2"/>
  <c r="T61" i="2"/>
  <c r="AB61" i="2" s="1"/>
  <c r="Q61" i="2"/>
  <c r="O61" i="2"/>
  <c r="Z60" i="2"/>
  <c r="X60" i="2"/>
  <c r="V60" i="2"/>
  <c r="T60" i="2"/>
  <c r="AB60" i="2" s="1"/>
  <c r="Q60" i="2"/>
  <c r="O60" i="2"/>
  <c r="Z59" i="2"/>
  <c r="X59" i="2"/>
  <c r="V59" i="2"/>
  <c r="T59" i="2"/>
  <c r="AB59" i="2" s="1"/>
  <c r="Q59" i="2"/>
  <c r="O59" i="2"/>
  <c r="AB58" i="2"/>
  <c r="Z58" i="2"/>
  <c r="X58" i="2"/>
  <c r="V58" i="2"/>
  <c r="T58" i="2"/>
  <c r="Q58" i="2"/>
  <c r="O58" i="2"/>
  <c r="Z57" i="2"/>
  <c r="AB57" i="2" s="1"/>
  <c r="X57" i="2"/>
  <c r="V57" i="2"/>
  <c r="T57" i="2"/>
  <c r="Q57" i="2"/>
  <c r="O57" i="2"/>
  <c r="Z56" i="2"/>
  <c r="X56" i="2"/>
  <c r="AB56" i="2" s="1"/>
  <c r="V56" i="2"/>
  <c r="T56" i="2"/>
  <c r="Q56" i="2"/>
  <c r="O56" i="2"/>
  <c r="Z55" i="2"/>
  <c r="X55" i="2"/>
  <c r="V55" i="2"/>
  <c r="AB55" i="2" s="1"/>
  <c r="T55" i="2"/>
  <c r="Q55" i="2"/>
  <c r="O55" i="2"/>
  <c r="Z54" i="2"/>
  <c r="X54" i="2"/>
  <c r="V54" i="2"/>
  <c r="T54" i="2"/>
  <c r="AB54" i="2" s="1"/>
  <c r="Q54" i="2"/>
  <c r="O54" i="2"/>
  <c r="Z53" i="2"/>
  <c r="X53" i="2"/>
  <c r="V53" i="2"/>
  <c r="T53" i="2"/>
  <c r="AB53" i="2" s="1"/>
  <c r="Q53" i="2"/>
  <c r="O53" i="2"/>
  <c r="Z52" i="2"/>
  <c r="X52" i="2"/>
  <c r="V52" i="2"/>
  <c r="T52" i="2"/>
  <c r="AB52" i="2" s="1"/>
  <c r="Q52" i="2"/>
  <c r="O52" i="2"/>
  <c r="Z51" i="2"/>
  <c r="X51" i="2"/>
  <c r="V51" i="2"/>
  <c r="T51" i="2"/>
  <c r="AB51" i="2" s="1"/>
  <c r="Q51" i="2"/>
  <c r="O51" i="2"/>
  <c r="AB50" i="2"/>
  <c r="Z50" i="2"/>
  <c r="X50" i="2"/>
  <c r="V50" i="2"/>
  <c r="T50" i="2"/>
  <c r="Q50" i="2"/>
  <c r="O50" i="2"/>
  <c r="Z49" i="2"/>
  <c r="AB49" i="2" s="1"/>
  <c r="X49" i="2"/>
  <c r="V49" i="2"/>
  <c r="T49" i="2"/>
  <c r="Q49" i="2"/>
  <c r="O49" i="2"/>
  <c r="Z48" i="2"/>
  <c r="X48" i="2"/>
  <c r="AB48" i="2" s="1"/>
  <c r="V48" i="2"/>
  <c r="T48" i="2"/>
  <c r="Q48" i="2"/>
  <c r="O48" i="2"/>
  <c r="Z47" i="2"/>
  <c r="X47" i="2"/>
  <c r="V47" i="2"/>
  <c r="AB47" i="2" s="1"/>
  <c r="T47" i="2"/>
  <c r="Q47" i="2"/>
  <c r="O47" i="2"/>
  <c r="Z46" i="2"/>
  <c r="X46" i="2"/>
  <c r="V46" i="2"/>
  <c r="T46" i="2"/>
  <c r="AB46" i="2" s="1"/>
  <c r="Q46" i="2"/>
  <c r="O46" i="2"/>
  <c r="Z45" i="2"/>
  <c r="X45" i="2"/>
  <c r="V45" i="2"/>
  <c r="T45" i="2"/>
  <c r="AB45" i="2" s="1"/>
  <c r="Q45" i="2"/>
  <c r="O45" i="2"/>
  <c r="Z44" i="2"/>
  <c r="X44" i="2"/>
  <c r="V44" i="2"/>
  <c r="T44" i="2"/>
  <c r="AB44" i="2" s="1"/>
  <c r="Q44" i="2"/>
  <c r="O44" i="2"/>
  <c r="Z43" i="2"/>
  <c r="X43" i="2"/>
  <c r="V43" i="2"/>
  <c r="T43" i="2"/>
  <c r="AB43" i="2" s="1"/>
  <c r="Q43" i="2"/>
  <c r="O43" i="2"/>
  <c r="AB42" i="2"/>
  <c r="Z42" i="2"/>
  <c r="X42" i="2"/>
  <c r="V42" i="2"/>
  <c r="T42" i="2"/>
  <c r="Q42" i="2"/>
  <c r="O42" i="2"/>
  <c r="Z41" i="2"/>
  <c r="AB41" i="2" s="1"/>
  <c r="X41" i="2"/>
  <c r="V41" i="2"/>
  <c r="T41" i="2"/>
  <c r="Q41" i="2"/>
  <c r="O41" i="2"/>
  <c r="Z40" i="2"/>
  <c r="X40" i="2"/>
  <c r="AB40" i="2" s="1"/>
  <c r="V40" i="2"/>
  <c r="T40" i="2"/>
  <c r="Q40" i="2"/>
  <c r="O40" i="2"/>
  <c r="Z39" i="2"/>
  <c r="X39" i="2"/>
  <c r="V39" i="2"/>
  <c r="AB39" i="2" s="1"/>
  <c r="T39" i="2"/>
  <c r="Q39" i="2"/>
  <c r="O39" i="2"/>
  <c r="Z38" i="2"/>
  <c r="X38" i="2"/>
  <c r="V38" i="2"/>
  <c r="T38" i="2"/>
  <c r="AB38" i="2" s="1"/>
  <c r="Q38" i="2"/>
  <c r="O38" i="2"/>
  <c r="Z37" i="2"/>
  <c r="X37" i="2"/>
  <c r="V37" i="2"/>
  <c r="T37" i="2"/>
  <c r="AB37" i="2" s="1"/>
  <c r="Q37" i="2"/>
  <c r="O37" i="2"/>
  <c r="Z36" i="2"/>
  <c r="X36" i="2"/>
  <c r="V36" i="2"/>
  <c r="T36" i="2"/>
  <c r="AB36" i="2" s="1"/>
  <c r="Q36" i="2"/>
  <c r="O36" i="2"/>
  <c r="Z35" i="2"/>
  <c r="X35" i="2"/>
  <c r="V35" i="2"/>
  <c r="T35" i="2"/>
  <c r="AB35" i="2" s="1"/>
  <c r="Q35" i="2"/>
  <c r="O35" i="2"/>
  <c r="AB34" i="2"/>
  <c r="Z34" i="2"/>
  <c r="X34" i="2"/>
  <c r="V34" i="2"/>
  <c r="T34" i="2"/>
  <c r="Q34" i="2"/>
  <c r="O34" i="2"/>
  <c r="Z33" i="2"/>
  <c r="AB33" i="2" s="1"/>
  <c r="X33" i="2"/>
  <c r="V33" i="2"/>
  <c r="T33" i="2"/>
  <c r="Q33" i="2"/>
  <c r="O33" i="2"/>
  <c r="Z32" i="2"/>
  <c r="X32" i="2"/>
  <c r="AB32" i="2" s="1"/>
  <c r="V32" i="2"/>
  <c r="T32" i="2"/>
  <c r="Q32" i="2"/>
  <c r="O32" i="2"/>
  <c r="Z31" i="2"/>
  <c r="X31" i="2"/>
  <c r="V31" i="2"/>
  <c r="AB31" i="2" s="1"/>
  <c r="T31" i="2"/>
  <c r="Q31" i="2"/>
  <c r="O31" i="2"/>
  <c r="Z30" i="2"/>
  <c r="X30" i="2"/>
  <c r="V30" i="2"/>
  <c r="T30" i="2"/>
  <c r="AB30" i="2" s="1"/>
  <c r="Q30" i="2"/>
  <c r="O30" i="2"/>
  <c r="Z29" i="2"/>
  <c r="X29" i="2"/>
  <c r="V29" i="2"/>
  <c r="T29" i="2"/>
  <c r="AB29" i="2" s="1"/>
  <c r="Q29" i="2"/>
  <c r="O29" i="2"/>
  <c r="Z28" i="2"/>
  <c r="X28" i="2"/>
  <c r="V28" i="2"/>
  <c r="T28" i="2"/>
  <c r="AB28" i="2" s="1"/>
  <c r="Q28" i="2"/>
  <c r="O28" i="2"/>
  <c r="Z27" i="2"/>
  <c r="X27" i="2"/>
  <c r="V27" i="2"/>
  <c r="T27" i="2"/>
  <c r="AB27" i="2" s="1"/>
  <c r="Q27" i="2"/>
  <c r="O27" i="2"/>
  <c r="AB26" i="2"/>
  <c r="Z26" i="2"/>
  <c r="X26" i="2"/>
  <c r="V26" i="2"/>
  <c r="T26" i="2"/>
  <c r="Q26" i="2"/>
  <c r="O26" i="2"/>
  <c r="Z25" i="2"/>
  <c r="AB25" i="2" s="1"/>
  <c r="X25" i="2"/>
  <c r="V25" i="2"/>
  <c r="T25" i="2"/>
  <c r="Q25" i="2"/>
  <c r="O25" i="2"/>
  <c r="Z24" i="2"/>
  <c r="X24" i="2"/>
  <c r="AB24" i="2" s="1"/>
  <c r="V24" i="2"/>
  <c r="T24" i="2"/>
  <c r="Q24" i="2"/>
  <c r="O24" i="2"/>
  <c r="Z23" i="2"/>
  <c r="X23" i="2"/>
  <c r="V23" i="2"/>
  <c r="AB23" i="2" s="1"/>
  <c r="T23" i="2"/>
  <c r="Q23" i="2"/>
  <c r="O23" i="2"/>
  <c r="Z22" i="2"/>
  <c r="X22" i="2"/>
  <c r="V22" i="2"/>
  <c r="T22" i="2"/>
  <c r="AB22" i="2" s="1"/>
  <c r="Q22" i="2"/>
  <c r="Z21" i="2"/>
  <c r="X21" i="2"/>
  <c r="V21" i="2"/>
  <c r="T21" i="2"/>
  <c r="AB21" i="2" s="1"/>
  <c r="Q21" i="2"/>
  <c r="Z20" i="2"/>
  <c r="X20" i="2"/>
  <c r="V20" i="2"/>
  <c r="T20" i="2"/>
  <c r="AB20" i="2" s="1"/>
  <c r="Q20" i="2"/>
  <c r="Z19" i="2"/>
  <c r="X19" i="2"/>
  <c r="V19" i="2"/>
  <c r="T19" i="2"/>
  <c r="AB19" i="2" s="1"/>
  <c r="Q19" i="2"/>
  <c r="AB18" i="2"/>
  <c r="Z18" i="2"/>
  <c r="X18" i="2"/>
  <c r="V18" i="2"/>
  <c r="T18" i="2"/>
  <c r="Q18" i="2"/>
  <c r="Z17" i="2"/>
  <c r="AB17" i="2" s="1"/>
  <c r="X17" i="2"/>
  <c r="V17" i="2"/>
  <c r="T17" i="2"/>
  <c r="Q17" i="2"/>
  <c r="Z16" i="2"/>
  <c r="X16" i="2"/>
  <c r="AB16" i="2" s="1"/>
  <c r="V16" i="2"/>
  <c r="T16" i="2"/>
  <c r="Q16" i="2"/>
  <c r="Z15" i="2"/>
  <c r="X15" i="2"/>
  <c r="V15" i="2"/>
  <c r="AB15" i="2" s="1"/>
  <c r="T15" i="2"/>
  <c r="Q15" i="2"/>
  <c r="Z14" i="2"/>
  <c r="X14" i="2"/>
  <c r="V14" i="2"/>
  <c r="T14" i="2"/>
  <c r="AB14" i="2" s="1"/>
  <c r="Q14" i="2"/>
  <c r="Z13" i="2"/>
  <c r="X13" i="2"/>
  <c r="V13" i="2"/>
  <c r="T13" i="2"/>
  <c r="AB13" i="2" s="1"/>
  <c r="Q13" i="2"/>
  <c r="Z12" i="2"/>
  <c r="X12" i="2"/>
  <c r="V12" i="2"/>
  <c r="T12" i="2"/>
  <c r="AB12" i="2" s="1"/>
  <c r="Q12" i="2"/>
  <c r="Z11" i="2"/>
  <c r="X11" i="2"/>
  <c r="V11" i="2"/>
  <c r="T11" i="2"/>
  <c r="AB11" i="2" s="1"/>
  <c r="Q11" i="2"/>
  <c r="AB10" i="2"/>
  <c r="Z10" i="2"/>
  <c r="X10" i="2"/>
  <c r="V10" i="2"/>
  <c r="T10" i="2"/>
  <c r="Q10" i="2"/>
  <c r="Z9" i="2"/>
  <c r="AB9" i="2" s="1"/>
  <c r="X9" i="2"/>
  <c r="V9" i="2"/>
  <c r="T9" i="2"/>
  <c r="Q9" i="2"/>
  <c r="Z8" i="2"/>
  <c r="X8" i="2"/>
  <c r="AB8" i="2" s="1"/>
  <c r="V8" i="2"/>
  <c r="T8" i="2"/>
  <c r="Q8" i="2"/>
  <c r="Z7" i="2"/>
  <c r="X7" i="2"/>
  <c r="V7" i="2"/>
  <c r="AB7" i="2" s="1"/>
  <c r="T7" i="2"/>
  <c r="Q7" i="2"/>
  <c r="Z6" i="2"/>
  <c r="X6" i="2"/>
  <c r="V6" i="2"/>
  <c r="T6" i="2"/>
  <c r="AB6" i="2" s="1"/>
  <c r="Q6" i="2"/>
  <c r="Z5" i="2"/>
  <c r="X5" i="2"/>
  <c r="V5" i="2"/>
  <c r="T5" i="2"/>
  <c r="AB5" i="2" s="1"/>
  <c r="Q5" i="2"/>
  <c r="Z4" i="2"/>
  <c r="X4" i="2"/>
  <c r="V4" i="2"/>
  <c r="T4" i="2"/>
  <c r="AB4" i="2" s="1"/>
  <c r="Q4" i="2"/>
  <c r="Z3" i="2"/>
  <c r="X3" i="2"/>
  <c r="V3" i="2"/>
  <c r="T3" i="2"/>
  <c r="AB3" i="2" s="1"/>
  <c r="Q3" i="2"/>
  <c r="AE2" i="2"/>
  <c r="O110" i="1" l="1"/>
  <c r="O109" i="1"/>
  <c r="O108" i="1"/>
  <c r="O107" i="1"/>
  <c r="O106" i="1"/>
  <c r="Q105" i="1"/>
  <c r="O105" i="1"/>
  <c r="Q104" i="1"/>
  <c r="O104" i="1"/>
  <c r="Q103" i="1"/>
  <c r="O103" i="1"/>
  <c r="Z102" i="1"/>
  <c r="X102" i="1"/>
  <c r="V102" i="1"/>
  <c r="T102" i="1"/>
  <c r="AB102" i="1" s="1"/>
  <c r="Q102" i="1"/>
  <c r="O102" i="1"/>
  <c r="Z101" i="1"/>
  <c r="X101" i="1"/>
  <c r="V101" i="1"/>
  <c r="T101" i="1"/>
  <c r="AB101" i="1" s="1"/>
  <c r="Q101" i="1"/>
  <c r="O101" i="1"/>
  <c r="Z100" i="1"/>
  <c r="X100" i="1"/>
  <c r="V100" i="1"/>
  <c r="T100" i="1"/>
  <c r="AB100" i="1" s="1"/>
  <c r="Q100" i="1"/>
  <c r="O100" i="1"/>
  <c r="Z99" i="1"/>
  <c r="X99" i="1"/>
  <c r="V99" i="1"/>
  <c r="T99" i="1"/>
  <c r="AB99" i="1" s="1"/>
  <c r="Q99" i="1"/>
  <c r="O99" i="1"/>
  <c r="Z98" i="1"/>
  <c r="X98" i="1"/>
  <c r="V98" i="1"/>
  <c r="T98" i="1"/>
  <c r="AB98" i="1" s="1"/>
  <c r="Q98" i="1"/>
  <c r="O98" i="1"/>
  <c r="AB97" i="1"/>
  <c r="Z97" i="1"/>
  <c r="X97" i="1"/>
  <c r="V97" i="1"/>
  <c r="T97" i="1"/>
  <c r="Q97" i="1"/>
  <c r="O97" i="1"/>
  <c r="Z96" i="1"/>
  <c r="X96" i="1"/>
  <c r="V96" i="1"/>
  <c r="T96" i="1"/>
  <c r="AB96" i="1" s="1"/>
  <c r="Q96" i="1"/>
  <c r="O96" i="1"/>
  <c r="Z95" i="1"/>
  <c r="X95" i="1"/>
  <c r="V95" i="1"/>
  <c r="T95" i="1"/>
  <c r="AB95" i="1" s="1"/>
  <c r="Q95" i="1"/>
  <c r="O95" i="1"/>
  <c r="Z94" i="1"/>
  <c r="X94" i="1"/>
  <c r="V94" i="1"/>
  <c r="AB94" i="1" s="1"/>
  <c r="T94" i="1"/>
  <c r="Q94" i="1"/>
  <c r="O94" i="1"/>
  <c r="Z93" i="1"/>
  <c r="X93" i="1"/>
  <c r="V93" i="1"/>
  <c r="T93" i="1"/>
  <c r="AB93" i="1" s="1"/>
  <c r="Q93" i="1"/>
  <c r="O93" i="1"/>
  <c r="Z92" i="1"/>
  <c r="X92" i="1"/>
  <c r="V92" i="1"/>
  <c r="T92" i="1"/>
  <c r="AB92" i="1" s="1"/>
  <c r="Q92" i="1"/>
  <c r="O92" i="1"/>
  <c r="Z91" i="1"/>
  <c r="X91" i="1"/>
  <c r="V91" i="1"/>
  <c r="T91" i="1"/>
  <c r="AB91" i="1" s="1"/>
  <c r="Q91" i="1"/>
  <c r="O91" i="1"/>
  <c r="Z90" i="1"/>
  <c r="X90" i="1"/>
  <c r="V90" i="1"/>
  <c r="T90" i="1"/>
  <c r="AB90" i="1" s="1"/>
  <c r="Q90" i="1"/>
  <c r="O90" i="1"/>
  <c r="AB89" i="1"/>
  <c r="Z89" i="1"/>
  <c r="X89" i="1"/>
  <c r="V89" i="1"/>
  <c r="T89" i="1"/>
  <c r="Q89" i="1"/>
  <c r="O89" i="1"/>
  <c r="Z88" i="1"/>
  <c r="X88" i="1"/>
  <c r="V88" i="1"/>
  <c r="T88" i="1"/>
  <c r="AB88" i="1" s="1"/>
  <c r="Q88" i="1"/>
  <c r="O88" i="1"/>
  <c r="Z87" i="1"/>
  <c r="X87" i="1"/>
  <c r="V87" i="1"/>
  <c r="T87" i="1"/>
  <c r="AB87" i="1" s="1"/>
  <c r="Q87" i="1"/>
  <c r="O87" i="1"/>
  <c r="Z86" i="1"/>
  <c r="X86" i="1"/>
  <c r="V86" i="1"/>
  <c r="AB86" i="1" s="1"/>
  <c r="T86" i="1"/>
  <c r="Q86" i="1"/>
  <c r="O86" i="1"/>
  <c r="Z85" i="1"/>
  <c r="X85" i="1"/>
  <c r="V85" i="1"/>
  <c r="T85" i="1"/>
  <c r="AB85" i="1" s="1"/>
  <c r="Q85" i="1"/>
  <c r="O85" i="1"/>
  <c r="Z84" i="1"/>
  <c r="X84" i="1"/>
  <c r="V84" i="1"/>
  <c r="T84" i="1"/>
  <c r="AB84" i="1" s="1"/>
  <c r="Q84" i="1"/>
  <c r="O84" i="1"/>
  <c r="Z83" i="1"/>
  <c r="X83" i="1"/>
  <c r="V83" i="1"/>
  <c r="T83" i="1"/>
  <c r="AB83" i="1" s="1"/>
  <c r="Q83" i="1"/>
  <c r="O83" i="1"/>
  <c r="Z82" i="1"/>
  <c r="X82" i="1"/>
  <c r="V82" i="1"/>
  <c r="T82" i="1"/>
  <c r="AB82" i="1" s="1"/>
  <c r="Q82" i="1"/>
  <c r="O82" i="1"/>
  <c r="AB81" i="1"/>
  <c r="Z81" i="1"/>
  <c r="X81" i="1"/>
  <c r="V81" i="1"/>
  <c r="T81" i="1"/>
  <c r="Q81" i="1"/>
  <c r="O81" i="1"/>
  <c r="Z80" i="1"/>
  <c r="X80" i="1"/>
  <c r="V80" i="1"/>
  <c r="T80" i="1"/>
  <c r="AB80" i="1" s="1"/>
  <c r="Q80" i="1"/>
  <c r="O80" i="1"/>
  <c r="Z79" i="1"/>
  <c r="X79" i="1"/>
  <c r="V79" i="1"/>
  <c r="T79" i="1"/>
  <c r="AB79" i="1" s="1"/>
  <c r="Q79" i="1"/>
  <c r="O79" i="1"/>
  <c r="Z78" i="1"/>
  <c r="X78" i="1"/>
  <c r="V78" i="1"/>
  <c r="AB78" i="1" s="1"/>
  <c r="T78" i="1"/>
  <c r="Q78" i="1"/>
  <c r="O78" i="1"/>
  <c r="Z77" i="1"/>
  <c r="X77" i="1"/>
  <c r="V77" i="1"/>
  <c r="T77" i="1"/>
  <c r="AB77" i="1" s="1"/>
  <c r="Q77" i="1"/>
  <c r="O77" i="1"/>
  <c r="Z76" i="1"/>
  <c r="X76" i="1"/>
  <c r="V76" i="1"/>
  <c r="T76" i="1"/>
  <c r="AB76" i="1" s="1"/>
  <c r="Q76" i="1"/>
  <c r="O76" i="1"/>
  <c r="Z75" i="1"/>
  <c r="X75" i="1"/>
  <c r="V75" i="1"/>
  <c r="T75" i="1"/>
  <c r="AB75" i="1" s="1"/>
  <c r="Q75" i="1"/>
  <c r="O75" i="1"/>
  <c r="Z74" i="1"/>
  <c r="X74" i="1"/>
  <c r="V74" i="1"/>
  <c r="T74" i="1"/>
  <c r="AB74" i="1" s="1"/>
  <c r="Q74" i="1"/>
  <c r="O74" i="1"/>
  <c r="AB73" i="1"/>
  <c r="Z73" i="1"/>
  <c r="X73" i="1"/>
  <c r="V73" i="1"/>
  <c r="T73" i="1"/>
  <c r="Q73" i="1"/>
  <c r="O73" i="1"/>
  <c r="Z72" i="1"/>
  <c r="X72" i="1"/>
  <c r="V72" i="1"/>
  <c r="T72" i="1"/>
  <c r="AB72" i="1" s="1"/>
  <c r="Q72" i="1"/>
  <c r="O72" i="1"/>
  <c r="Z71" i="1"/>
  <c r="X71" i="1"/>
  <c r="V71" i="1"/>
  <c r="T71" i="1"/>
  <c r="AB71" i="1" s="1"/>
  <c r="Q71" i="1"/>
  <c r="O71" i="1"/>
  <c r="Z70" i="1"/>
  <c r="X70" i="1"/>
  <c r="V70" i="1"/>
  <c r="AB70" i="1" s="1"/>
  <c r="T70" i="1"/>
  <c r="Q70" i="1"/>
  <c r="O70" i="1"/>
  <c r="Z69" i="1"/>
  <c r="X69" i="1"/>
  <c r="V69" i="1"/>
  <c r="T69" i="1"/>
  <c r="AB69" i="1" s="1"/>
  <c r="Q69" i="1"/>
  <c r="O69" i="1"/>
  <c r="Z68" i="1"/>
  <c r="X68" i="1"/>
  <c r="V68" i="1"/>
  <c r="T68" i="1"/>
  <c r="AB68" i="1" s="1"/>
  <c r="Q68" i="1"/>
  <c r="O68" i="1"/>
  <c r="Z67" i="1"/>
  <c r="X67" i="1"/>
  <c r="V67" i="1"/>
  <c r="T67" i="1"/>
  <c r="AB67" i="1" s="1"/>
  <c r="Q67" i="1"/>
  <c r="O67" i="1"/>
  <c r="Z66" i="1"/>
  <c r="X66" i="1"/>
  <c r="V66" i="1"/>
  <c r="T66" i="1"/>
  <c r="AB66" i="1" s="1"/>
  <c r="Q66" i="1"/>
  <c r="O66" i="1"/>
  <c r="AB65" i="1"/>
  <c r="Z65" i="1"/>
  <c r="X65" i="1"/>
  <c r="V65" i="1"/>
  <c r="T65" i="1"/>
  <c r="Q65" i="1"/>
  <c r="O65" i="1"/>
  <c r="Z64" i="1"/>
  <c r="X64" i="1"/>
  <c r="V64" i="1"/>
  <c r="T64" i="1"/>
  <c r="AB64" i="1" s="1"/>
  <c r="Q64" i="1"/>
  <c r="O64" i="1"/>
  <c r="Z63" i="1"/>
  <c r="X63" i="1"/>
  <c r="V63" i="1"/>
  <c r="T63" i="1"/>
  <c r="AB63" i="1" s="1"/>
  <c r="Q63" i="1"/>
  <c r="O63" i="1"/>
  <c r="Z62" i="1"/>
  <c r="X62" i="1"/>
  <c r="V62" i="1"/>
  <c r="AB62" i="1" s="1"/>
  <c r="T62" i="1"/>
  <c r="Q62" i="1"/>
  <c r="O62" i="1"/>
  <c r="Z61" i="1"/>
  <c r="X61" i="1"/>
  <c r="V61" i="1"/>
  <c r="T61" i="1"/>
  <c r="AB61" i="1" s="1"/>
  <c r="Q61" i="1"/>
  <c r="O61" i="1"/>
  <c r="Z60" i="1"/>
  <c r="X60" i="1"/>
  <c r="V60" i="1"/>
  <c r="T60" i="1"/>
  <c r="AB60" i="1" s="1"/>
  <c r="Q60" i="1"/>
  <c r="O60" i="1"/>
  <c r="Z59" i="1"/>
  <c r="X59" i="1"/>
  <c r="V59" i="1"/>
  <c r="T59" i="1"/>
  <c r="AB59" i="1" s="1"/>
  <c r="Q59" i="1"/>
  <c r="O59" i="1"/>
  <c r="Z58" i="1"/>
  <c r="X58" i="1"/>
  <c r="V58" i="1"/>
  <c r="T58" i="1"/>
  <c r="AB58" i="1" s="1"/>
  <c r="Q58" i="1"/>
  <c r="O58" i="1"/>
  <c r="AB57" i="1"/>
  <c r="Z57" i="1"/>
  <c r="X57" i="1"/>
  <c r="V57" i="1"/>
  <c r="T57" i="1"/>
  <c r="Q57" i="1"/>
  <c r="O57" i="1"/>
  <c r="Z56" i="1"/>
  <c r="X56" i="1"/>
  <c r="V56" i="1"/>
  <c r="T56" i="1"/>
  <c r="AB56" i="1" s="1"/>
  <c r="Q56" i="1"/>
  <c r="O56" i="1"/>
  <c r="Z55" i="1"/>
  <c r="X55" i="1"/>
  <c r="V55" i="1"/>
  <c r="T55" i="1"/>
  <c r="AB55" i="1" s="1"/>
  <c r="Q55" i="1"/>
  <c r="O55" i="1"/>
  <c r="Z54" i="1"/>
  <c r="X54" i="1"/>
  <c r="V54" i="1"/>
  <c r="AB54" i="1" s="1"/>
  <c r="T54" i="1"/>
  <c r="Q54" i="1"/>
  <c r="O54" i="1"/>
  <c r="Z53" i="1"/>
  <c r="X53" i="1"/>
  <c r="V53" i="1"/>
  <c r="T53" i="1"/>
  <c r="AB53" i="1" s="1"/>
  <c r="Q53" i="1"/>
  <c r="O53" i="1"/>
  <c r="Z52" i="1"/>
  <c r="X52" i="1"/>
  <c r="V52" i="1"/>
  <c r="T52" i="1"/>
  <c r="AB52" i="1" s="1"/>
  <c r="Q52" i="1"/>
  <c r="O52" i="1"/>
  <c r="Z51" i="1"/>
  <c r="X51" i="1"/>
  <c r="V51" i="1"/>
  <c r="T51" i="1"/>
  <c r="AB51" i="1" s="1"/>
  <c r="Q51" i="1"/>
  <c r="O51" i="1"/>
  <c r="Z50" i="1"/>
  <c r="X50" i="1"/>
  <c r="V50" i="1"/>
  <c r="T50" i="1"/>
  <c r="AB50" i="1" s="1"/>
  <c r="Q50" i="1"/>
  <c r="O50" i="1"/>
  <c r="AB49" i="1"/>
  <c r="Z49" i="1"/>
  <c r="X49" i="1"/>
  <c r="V49" i="1"/>
  <c r="T49" i="1"/>
  <c r="Q49" i="1"/>
  <c r="O49" i="1"/>
  <c r="Z48" i="1"/>
  <c r="X48" i="1"/>
  <c r="V48" i="1"/>
  <c r="T48" i="1"/>
  <c r="AB48" i="1" s="1"/>
  <c r="Q48" i="1"/>
  <c r="O48" i="1"/>
  <c r="Z47" i="1"/>
  <c r="X47" i="1"/>
  <c r="V47" i="1"/>
  <c r="T47" i="1"/>
  <c r="AB47" i="1" s="1"/>
  <c r="Q47" i="1"/>
  <c r="O47" i="1"/>
  <c r="Z46" i="1"/>
  <c r="X46" i="1"/>
  <c r="V46" i="1"/>
  <c r="T46" i="1"/>
  <c r="AB46" i="1" s="1"/>
  <c r="Q46" i="1"/>
  <c r="O46" i="1"/>
  <c r="Z45" i="1"/>
  <c r="X45" i="1"/>
  <c r="V45" i="1"/>
  <c r="T45" i="1"/>
  <c r="AB45" i="1" s="1"/>
  <c r="Q45" i="1"/>
  <c r="O45" i="1"/>
  <c r="Z44" i="1"/>
  <c r="X44" i="1"/>
  <c r="V44" i="1"/>
  <c r="T44" i="1"/>
  <c r="AB44" i="1" s="1"/>
  <c r="Q44" i="1"/>
  <c r="O44" i="1"/>
  <c r="Z43" i="1"/>
  <c r="X43" i="1"/>
  <c r="V43" i="1"/>
  <c r="T43" i="1"/>
  <c r="AB43" i="1" s="1"/>
  <c r="Q43" i="1"/>
  <c r="O43" i="1"/>
  <c r="Z42" i="1"/>
  <c r="X42" i="1"/>
  <c r="V42" i="1"/>
  <c r="T42" i="1"/>
  <c r="AB42" i="1" s="1"/>
  <c r="Q42" i="1"/>
  <c r="O42" i="1"/>
  <c r="AB41" i="1"/>
  <c r="Z41" i="1"/>
  <c r="X41" i="1"/>
  <c r="V41" i="1"/>
  <c r="T41" i="1"/>
  <c r="Q41" i="1"/>
  <c r="O41" i="1"/>
  <c r="Z40" i="1"/>
  <c r="X40" i="1"/>
  <c r="V40" i="1"/>
  <c r="T40" i="1"/>
  <c r="AB40" i="1" s="1"/>
  <c r="Q40" i="1"/>
  <c r="O40" i="1"/>
  <c r="Z39" i="1"/>
  <c r="X39" i="1"/>
  <c r="V39" i="1"/>
  <c r="T39" i="1"/>
  <c r="AB39" i="1" s="1"/>
  <c r="Q39" i="1"/>
  <c r="O39" i="1"/>
  <c r="Z38" i="1"/>
  <c r="X38" i="1"/>
  <c r="V38" i="1"/>
  <c r="T38" i="1"/>
  <c r="AB38" i="1" s="1"/>
  <c r="Q38" i="1"/>
  <c r="O38" i="1"/>
  <c r="Z37" i="1"/>
  <c r="X37" i="1"/>
  <c r="V37" i="1"/>
  <c r="T37" i="1"/>
  <c r="AB37" i="1" s="1"/>
  <c r="Q37" i="1"/>
  <c r="O37" i="1"/>
  <c r="Z36" i="1"/>
  <c r="X36" i="1"/>
  <c r="V36" i="1"/>
  <c r="T36" i="1"/>
  <c r="AB36" i="1" s="1"/>
  <c r="Q36" i="1"/>
  <c r="O36" i="1"/>
  <c r="Z35" i="1"/>
  <c r="X35" i="1"/>
  <c r="V35" i="1"/>
  <c r="T35" i="1"/>
  <c r="AB35" i="1" s="1"/>
  <c r="Q35" i="1"/>
  <c r="O35" i="1"/>
  <c r="Z34" i="1"/>
  <c r="X34" i="1"/>
  <c r="V34" i="1"/>
  <c r="T34" i="1"/>
  <c r="AB34" i="1" s="1"/>
  <c r="Q34" i="1"/>
  <c r="O34" i="1"/>
  <c r="AB33" i="1"/>
  <c r="Z33" i="1"/>
  <c r="X33" i="1"/>
  <c r="V33" i="1"/>
  <c r="T33" i="1"/>
  <c r="Q33" i="1"/>
  <c r="O33" i="1"/>
  <c r="Z32" i="1"/>
  <c r="X32" i="1"/>
  <c r="V32" i="1"/>
  <c r="T32" i="1"/>
  <c r="AB32" i="1" s="1"/>
  <c r="Q32" i="1"/>
  <c r="O32" i="1"/>
  <c r="Z31" i="1"/>
  <c r="X31" i="1"/>
  <c r="V31" i="1"/>
  <c r="T31" i="1"/>
  <c r="AB31" i="1" s="1"/>
  <c r="Q31" i="1"/>
  <c r="O31" i="1"/>
  <c r="Z30" i="1"/>
  <c r="X30" i="1"/>
  <c r="V30" i="1"/>
  <c r="T30" i="1"/>
  <c r="AB30" i="1" s="1"/>
  <c r="Q30" i="1"/>
  <c r="O30" i="1"/>
  <c r="Z29" i="1"/>
  <c r="X29" i="1"/>
  <c r="V29" i="1"/>
  <c r="T29" i="1"/>
  <c r="AB29" i="1" s="1"/>
  <c r="Q29" i="1"/>
  <c r="O29" i="1"/>
  <c r="Z28" i="1"/>
  <c r="X28" i="1"/>
  <c r="V28" i="1"/>
  <c r="T28" i="1"/>
  <c r="AB28" i="1" s="1"/>
  <c r="Q28" i="1"/>
  <c r="O28" i="1"/>
  <c r="Z27" i="1"/>
  <c r="X27" i="1"/>
  <c r="V27" i="1"/>
  <c r="T27" i="1"/>
  <c r="AB27" i="1" s="1"/>
  <c r="Q27" i="1"/>
  <c r="O27" i="1"/>
  <c r="Z26" i="1"/>
  <c r="X26" i="1"/>
  <c r="V26" i="1"/>
  <c r="T26" i="1"/>
  <c r="AB26" i="1" s="1"/>
  <c r="Q26" i="1"/>
  <c r="O26" i="1"/>
  <c r="AB25" i="1"/>
  <c r="Z25" i="1"/>
  <c r="X25" i="1"/>
  <c r="V25" i="1"/>
  <c r="T25" i="1"/>
  <c r="Q25" i="1"/>
  <c r="O25" i="1"/>
  <c r="Z24" i="1"/>
  <c r="X24" i="1"/>
  <c r="V24" i="1"/>
  <c r="T24" i="1"/>
  <c r="AB24" i="1" s="1"/>
  <c r="Q24" i="1"/>
  <c r="O24" i="1"/>
  <c r="Z23" i="1"/>
  <c r="X23" i="1"/>
  <c r="V23" i="1"/>
  <c r="T23" i="1"/>
  <c r="AB23" i="1" s="1"/>
  <c r="Q23" i="1"/>
  <c r="O23" i="1"/>
  <c r="Z22" i="1"/>
  <c r="X22" i="1"/>
  <c r="V22" i="1"/>
  <c r="T22" i="1"/>
  <c r="AB22" i="1" s="1"/>
  <c r="Q22" i="1"/>
  <c r="O22" i="1"/>
  <c r="Z21" i="1"/>
  <c r="X21" i="1"/>
  <c r="V21" i="1"/>
  <c r="T21" i="1"/>
  <c r="AB21" i="1" s="1"/>
  <c r="Q21" i="1"/>
  <c r="O21" i="1"/>
  <c r="Z20" i="1"/>
  <c r="X20" i="1"/>
  <c r="V20" i="1"/>
  <c r="T20" i="1"/>
  <c r="AB20" i="1" s="1"/>
  <c r="Q20" i="1"/>
  <c r="O20" i="1"/>
  <c r="Z19" i="1"/>
  <c r="X19" i="1"/>
  <c r="V19" i="1"/>
  <c r="T19" i="1"/>
  <c r="AB19" i="1" s="1"/>
  <c r="Q19" i="1"/>
  <c r="O19" i="1"/>
  <c r="Z18" i="1"/>
  <c r="X18" i="1"/>
  <c r="V18" i="1"/>
  <c r="T18" i="1"/>
  <c r="AB18" i="1" s="1"/>
  <c r="Q18" i="1"/>
  <c r="O18" i="1"/>
  <c r="AB17" i="1"/>
  <c r="Z17" i="1"/>
  <c r="X17" i="1"/>
  <c r="V17" i="1"/>
  <c r="T17" i="1"/>
  <c r="Q17" i="1"/>
  <c r="O17" i="1"/>
  <c r="Z16" i="1"/>
  <c r="X16" i="1"/>
  <c r="V16" i="1"/>
  <c r="T16" i="1"/>
  <c r="AB16" i="1" s="1"/>
  <c r="Q16" i="1"/>
  <c r="O16" i="1"/>
  <c r="Z15" i="1"/>
  <c r="X15" i="1"/>
  <c r="V15" i="1"/>
  <c r="T15" i="1"/>
  <c r="AB15" i="1" s="1"/>
  <c r="Q15" i="1"/>
  <c r="O15" i="1"/>
  <c r="Z14" i="1"/>
  <c r="X14" i="1"/>
  <c r="V14" i="1"/>
  <c r="T14" i="1"/>
  <c r="AB14" i="1" s="1"/>
  <c r="Q14" i="1"/>
  <c r="O14" i="1"/>
  <c r="Z13" i="1"/>
  <c r="X13" i="1"/>
  <c r="V13" i="1"/>
  <c r="T13" i="1"/>
  <c r="AB13" i="1" s="1"/>
  <c r="Q13" i="1"/>
  <c r="O13" i="1"/>
  <c r="Z12" i="1"/>
  <c r="X12" i="1"/>
  <c r="V12" i="1"/>
  <c r="T12" i="1"/>
  <c r="AB12" i="1" s="1"/>
  <c r="Q12" i="1"/>
  <c r="O12" i="1"/>
  <c r="Z11" i="1"/>
  <c r="X11" i="1"/>
  <c r="V11" i="1"/>
  <c r="T11" i="1"/>
  <c r="AB11" i="1" s="1"/>
  <c r="Q11" i="1"/>
  <c r="O11" i="1"/>
  <c r="Z10" i="1"/>
  <c r="X10" i="1"/>
  <c r="V10" i="1"/>
  <c r="T10" i="1"/>
  <c r="AB10" i="1" s="1"/>
  <c r="Q10" i="1"/>
  <c r="O10" i="1"/>
  <c r="AB9" i="1"/>
  <c r="Z9" i="1"/>
  <c r="X9" i="1"/>
  <c r="V9" i="1"/>
  <c r="T9" i="1"/>
  <c r="Q9" i="1"/>
  <c r="O9" i="1"/>
  <c r="Z8" i="1"/>
  <c r="X8" i="1"/>
  <c r="V8" i="1"/>
  <c r="AB8" i="1" s="1"/>
  <c r="T8" i="1"/>
  <c r="Q8" i="1"/>
  <c r="O8" i="1"/>
  <c r="Z7" i="1"/>
  <c r="X7" i="1"/>
  <c r="V7" i="1"/>
  <c r="T7" i="1"/>
  <c r="AB7" i="1" s="1"/>
  <c r="Q7" i="1"/>
  <c r="O7" i="1"/>
  <c r="Z6" i="1"/>
  <c r="X6" i="1"/>
  <c r="V6" i="1"/>
  <c r="T6" i="1"/>
  <c r="AB6" i="1" s="1"/>
  <c r="Q6" i="1"/>
  <c r="O6" i="1"/>
  <c r="Z5" i="1"/>
  <c r="X5" i="1"/>
  <c r="V5" i="1"/>
  <c r="T5" i="1"/>
  <c r="AB5" i="1" s="1"/>
  <c r="Q5" i="1"/>
  <c r="O5" i="1"/>
  <c r="Z4" i="1"/>
  <c r="X4" i="1"/>
  <c r="V4" i="1"/>
  <c r="T4" i="1"/>
  <c r="AB4" i="1" s="1"/>
  <c r="Q4" i="1"/>
  <c r="O4" i="1"/>
  <c r="Z3" i="1"/>
  <c r="X3" i="1"/>
  <c r="V3" i="1"/>
  <c r="T3" i="1"/>
  <c r="AB3" i="1" s="1"/>
  <c r="Q3" i="1"/>
  <c r="O3" i="1"/>
  <c r="AE2" i="1"/>
</calcChain>
</file>

<file path=xl/sharedStrings.xml><?xml version="1.0" encoding="utf-8"?>
<sst xmlns="http://schemas.openxmlformats.org/spreadsheetml/2006/main" count="619" uniqueCount="150">
  <si>
    <t>Muscle Car  2017 Hard Body Nats RACE</t>
  </si>
  <si>
    <t>Round 1</t>
  </si>
  <si>
    <t>Round 2</t>
  </si>
  <si>
    <t>Round 3</t>
  </si>
  <si>
    <t>Final</t>
  </si>
  <si>
    <t>Points System</t>
  </si>
  <si>
    <t>POS</t>
  </si>
  <si>
    <t>RACERS NAME</t>
  </si>
  <si>
    <t>Race #1</t>
  </si>
  <si>
    <t>Race #2</t>
  </si>
  <si>
    <t>Race #3</t>
  </si>
  <si>
    <t>Race #4</t>
  </si>
  <si>
    <t>Race #5</t>
  </si>
  <si>
    <t>Race #6</t>
  </si>
  <si>
    <t>TOTAL LAPS</t>
  </si>
  <si>
    <t>TOTAL POINTS</t>
  </si>
  <si>
    <t>Pos</t>
  </si>
  <si>
    <t>Points</t>
  </si>
  <si>
    <t>Top Qua Points</t>
  </si>
  <si>
    <t>Total</t>
  </si>
  <si>
    <t>Heats</t>
  </si>
  <si>
    <t>Top Qualifier</t>
  </si>
  <si>
    <t>1st</t>
  </si>
  <si>
    <t>Dion GeGraaf                       Auckland</t>
  </si>
  <si>
    <t>2nd</t>
  </si>
  <si>
    <t>Tony Cook                                Nelson</t>
  </si>
  <si>
    <t>3rd</t>
  </si>
  <si>
    <t>John Macpherson                    Napier</t>
  </si>
  <si>
    <t>4th</t>
  </si>
  <si>
    <t>Graeme Saxton                     Dunedin</t>
  </si>
  <si>
    <t>5th</t>
  </si>
  <si>
    <t>Chris Wong                              Napier</t>
  </si>
  <si>
    <t>6th</t>
  </si>
  <si>
    <t>Matt Witkinson                         Nelson</t>
  </si>
  <si>
    <t>7th</t>
  </si>
  <si>
    <t>Neil Bidwell                          Blenheim</t>
  </si>
  <si>
    <t>8th</t>
  </si>
  <si>
    <t>Alan Simpson                          Nelson</t>
  </si>
  <si>
    <t>9th</t>
  </si>
  <si>
    <t>Chris Narbey                            Nelson</t>
  </si>
  <si>
    <t>10th</t>
  </si>
  <si>
    <t>Donald Hornal                         Nelson</t>
  </si>
  <si>
    <t>11th</t>
  </si>
  <si>
    <t>John Kemble                            Napier</t>
  </si>
  <si>
    <t>12th</t>
  </si>
  <si>
    <t>Andrew Bidwell                    Blenheim</t>
  </si>
  <si>
    <t>13th</t>
  </si>
  <si>
    <t>Adam Bidwell                       Blenheim</t>
  </si>
  <si>
    <t>14th</t>
  </si>
  <si>
    <t>Robin Allen                                   Chch</t>
  </si>
  <si>
    <t>15th</t>
  </si>
  <si>
    <t>Craig Goodwin                         Napier</t>
  </si>
  <si>
    <t>16th</t>
  </si>
  <si>
    <t>Garry Ferguson                      Dunedin</t>
  </si>
  <si>
    <t>17th</t>
  </si>
  <si>
    <t>Shane Wright                         Dunedin</t>
  </si>
  <si>
    <t>18th</t>
  </si>
  <si>
    <t>Mike Dixon                          Wellington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</si>
  <si>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</si>
  <si>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</si>
  <si>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</si>
  <si>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</si>
  <si>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</si>
  <si>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</si>
  <si>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</si>
  <si>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</si>
  <si>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</si>
  <si>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</si>
  <si>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</si>
  <si>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</si>
  <si>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</si>
  <si>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</si>
  <si>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</si>
  <si>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34th</t>
  </si>
  <si>
    <t>35th</t>
  </si>
  <si>
    <t>36th</t>
  </si>
  <si>
    <t>37th</t>
  </si>
  <si>
    <t>38th</t>
  </si>
  <si>
    <t>39th</t>
  </si>
  <si>
    <t>40th</t>
  </si>
  <si>
    <t>41st</t>
  </si>
  <si>
    <t>42nd</t>
  </si>
  <si>
    <t>43rd</t>
  </si>
  <si>
    <t>44th</t>
  </si>
  <si>
    <t>45th</t>
  </si>
  <si>
    <t>46th</t>
  </si>
  <si>
    <t>47th</t>
  </si>
  <si>
    <t>48th</t>
  </si>
  <si>
    <t>49th</t>
  </si>
  <si>
    <t>50th</t>
  </si>
  <si>
    <t>51st</t>
  </si>
  <si>
    <t>52nd</t>
  </si>
  <si>
    <t>53rd</t>
  </si>
  <si>
    <t>54th</t>
  </si>
  <si>
    <t>55th</t>
  </si>
  <si>
    <t>56th</t>
  </si>
  <si>
    <t>57th</t>
  </si>
  <si>
    <t>58th</t>
  </si>
  <si>
    <t>59th</t>
  </si>
  <si>
    <t>60th</t>
  </si>
  <si>
    <t>61st</t>
  </si>
  <si>
    <t>62nd</t>
  </si>
  <si>
    <t>63rd</t>
  </si>
  <si>
    <t>64th</t>
  </si>
  <si>
    <t>65th</t>
  </si>
  <si>
    <t>66th</t>
  </si>
  <si>
    <t>67th</t>
  </si>
  <si>
    <t>68th</t>
  </si>
  <si>
    <t>69th</t>
  </si>
  <si>
    <t>70th</t>
  </si>
  <si>
    <t>71st</t>
  </si>
  <si>
    <t>72nd</t>
  </si>
  <si>
    <t>73rd</t>
  </si>
  <si>
    <t>74th</t>
  </si>
  <si>
    <t>75th</t>
  </si>
  <si>
    <t>76th</t>
  </si>
  <si>
    <t>77th</t>
  </si>
  <si>
    <t>78th</t>
  </si>
  <si>
    <t>79th</t>
  </si>
  <si>
    <t>80th</t>
  </si>
  <si>
    <t>81st</t>
  </si>
  <si>
    <t>82nd</t>
  </si>
  <si>
    <t>83rd</t>
  </si>
  <si>
    <t>84th</t>
  </si>
  <si>
    <t>85th</t>
  </si>
  <si>
    <t>86th</t>
  </si>
  <si>
    <t>87th</t>
  </si>
  <si>
    <t>88th</t>
  </si>
  <si>
    <t>89th</t>
  </si>
  <si>
    <t>90th</t>
  </si>
  <si>
    <t>91st</t>
  </si>
  <si>
    <t>92nd</t>
  </si>
  <si>
    <t>93rd</t>
  </si>
  <si>
    <t>94th</t>
  </si>
  <si>
    <t>95th</t>
  </si>
  <si>
    <t>96th</t>
  </si>
  <si>
    <t>97th</t>
  </si>
  <si>
    <t>98th</t>
  </si>
  <si>
    <t>99th</t>
  </si>
  <si>
    <t>100th</t>
  </si>
  <si>
    <t>ABOVE FOR INFO ONLY</t>
  </si>
  <si>
    <t>1-ENTER RACE DAY RESULTS AND TQ HERE IN YELLOW COLLUMNS</t>
  </si>
  <si>
    <t>2-CHECK RESULTS POINTS ETC (GREY COLLUMNS)</t>
  </si>
  <si>
    <t>3-TRANSFER TO RESULTS TABLE BY CLICKING ON MONTH BUTTON ABOVE - IF PEOPLE MISS A MEET MUST GIVE THEM 0 POINTS FOR THE FORMULAS TO WORK</t>
  </si>
  <si>
    <t>4- THEN CLICK SORT RESULTS BUTTON UNDER TABLE</t>
  </si>
  <si>
    <t>5- TO CLEAR RACE DAY RESULTS US "CLEAR RESULTS" BUTTON ABOVE</t>
  </si>
  <si>
    <t>6- IF RACE DAY IS CANCELLED JUST TYPE IN N/A IN RESULTS TABLE &amp; FORMULAS WILL IGNORE IT (DON'T LEAVE EMPTY)</t>
  </si>
  <si>
    <t>Mark Millings                         Westport</t>
  </si>
  <si>
    <t>Slot It Group C 2017 Hard Body Nats RACE</t>
  </si>
  <si>
    <t>Graeme Saxton                        Dunedo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</si>
</sst>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22"/>
      <name val="BankGothic Lt BT"/>
      <family val="2"/>
    </font>
    <font>
      <b/>
      <u/>
      <sz val="25"/>
      <name val="BankGothic Lt BT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/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Border="1"/>
    <xf numFmtId="0" fontId="3" fillId="0" borderId="0" xfId="0" applyFont="1" applyBorder="1" applyAlignment="1"/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3" fillId="0" borderId="0" xfId="0" applyFont="1"/>
    <xf numFmtId="0" fontId="3" fillId="0" borderId="4" xfId="0" applyFont="1" applyBorder="1" applyAlignment="1"/>
    <xf numFmtId="0" fontId="0" fillId="0" borderId="4" xfId="0" applyBorder="1" applyAlignment="1"/>
    <xf numFmtId="0" fontId="7" fillId="0" borderId="4" xfId="0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8" fillId="0" borderId="4" xfId="0" applyFont="1" applyBorder="1"/>
    <xf numFmtId="0" fontId="8" fillId="0" borderId="0" xfId="0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4" xfId="0" applyNumberFormat="1" applyFont="1" applyBorder="1" applyAlignment="1" applyProtection="1">
      <alignment horizontal="center"/>
      <protection locked="0"/>
    </xf>
    <xf numFmtId="0" fontId="8" fillId="0" borderId="5" xfId="0" applyFont="1" applyBorder="1"/>
    <xf numFmtId="0" fontId="8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>
      <alignment horizontal="center"/>
    </xf>
    <xf numFmtId="0" fontId="8" fillId="5" borderId="4" xfId="0" applyFont="1" applyFill="1" applyBorder="1"/>
    <xf numFmtId="0" fontId="8" fillId="0" borderId="0" xfId="0" applyFont="1"/>
    <xf numFmtId="0" fontId="8" fillId="6" borderId="4" xfId="0" applyFont="1" applyFill="1" applyBorder="1" applyAlignment="1">
      <alignment horizontal="center"/>
    </xf>
    <xf numFmtId="0" fontId="8" fillId="7" borderId="4" xfId="0" applyFont="1" applyFill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8" fillId="0" borderId="0" xfId="0" applyFont="1" applyAlignment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 wrapText="1"/>
    </xf>
    <xf numFmtId="0" fontId="8" fillId="3" borderId="0" xfId="0" applyFont="1" applyFill="1" applyAlignment="1"/>
    <xf numFmtId="0" fontId="2" fillId="3" borderId="0" xfId="0" applyFont="1" applyFill="1" applyAlignment="1"/>
    <xf numFmtId="0" fontId="0" fillId="0" borderId="0" xfId="0" applyAlignment="1"/>
    <xf numFmtId="0" fontId="0" fillId="2" borderId="0" xfId="0" applyFill="1" applyAlignment="1">
      <alignment horizontal="center"/>
    </xf>
    <xf numFmtId="0" fontId="8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102</xdr:row>
          <xdr:rowOff>219075</xdr:rowOff>
        </xdr:from>
        <xdr:to>
          <xdr:col>5</xdr:col>
          <xdr:colOff>447675</xdr:colOff>
          <xdr:row>104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4A719F6-9A27-4FE9-997D-8240606D0C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 Results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209550</xdr:colOff>
          <xdr:row>103</xdr:row>
          <xdr:rowOff>9525</xdr:rowOff>
        </xdr:from>
        <xdr:to>
          <xdr:col>10</xdr:col>
          <xdr:colOff>38100</xdr:colOff>
          <xdr:row>104</xdr:row>
          <xdr:rowOff>133350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2217F44-A4C8-438A-9E3C-A29D55DBBB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 Results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285750</xdr:colOff>
          <xdr:row>102</xdr:row>
          <xdr:rowOff>209550</xdr:rowOff>
        </xdr:from>
        <xdr:to>
          <xdr:col>11</xdr:col>
          <xdr:colOff>276225</xdr:colOff>
          <xdr:row>104</xdr:row>
          <xdr:rowOff>95250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1291C37-D58E-4A7A-AC8D-39913C9D99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JAN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352425</xdr:colOff>
          <xdr:row>102</xdr:row>
          <xdr:rowOff>200025</xdr:rowOff>
        </xdr:from>
        <xdr:to>
          <xdr:col>12</xdr:col>
          <xdr:colOff>342900</xdr:colOff>
          <xdr:row>104</xdr:row>
          <xdr:rowOff>76200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31332CE-E72A-4804-A4AA-C7995822F9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FEB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28575</xdr:colOff>
          <xdr:row>102</xdr:row>
          <xdr:rowOff>209550</xdr:rowOff>
        </xdr:from>
        <xdr:to>
          <xdr:col>14</xdr:col>
          <xdr:colOff>447675</xdr:colOff>
          <xdr:row>104</xdr:row>
          <xdr:rowOff>104775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FE3C083-7C4A-48C3-BC29-88D743241D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542925</xdr:colOff>
          <xdr:row>102</xdr:row>
          <xdr:rowOff>209550</xdr:rowOff>
        </xdr:from>
        <xdr:to>
          <xdr:col>14</xdr:col>
          <xdr:colOff>923925</xdr:colOff>
          <xdr:row>104</xdr:row>
          <xdr:rowOff>104775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CD7B51C-EDC1-4138-8D44-CF5E6DAC30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APR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1019175</xdr:colOff>
          <xdr:row>102</xdr:row>
          <xdr:rowOff>219075</xdr:rowOff>
        </xdr:from>
        <xdr:to>
          <xdr:col>14</xdr:col>
          <xdr:colOff>1390650</xdr:colOff>
          <xdr:row>104</xdr:row>
          <xdr:rowOff>114300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2C7DD8E5-DA91-4CFB-B238-CD11AB3FB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552450</xdr:colOff>
          <xdr:row>102</xdr:row>
          <xdr:rowOff>200025</xdr:rowOff>
        </xdr:from>
        <xdr:to>
          <xdr:col>37</xdr:col>
          <xdr:colOff>304800</xdr:colOff>
          <xdr:row>104</xdr:row>
          <xdr:rowOff>114300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80F24DB9-6E30-4596-9073-1F539865F4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OCT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409575</xdr:colOff>
          <xdr:row>102</xdr:row>
          <xdr:rowOff>209550</xdr:rowOff>
        </xdr:from>
        <xdr:to>
          <xdr:col>38</xdr:col>
          <xdr:colOff>161925</xdr:colOff>
          <xdr:row>104</xdr:row>
          <xdr:rowOff>114300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AD4E19C4-52BC-4451-A3F3-C9B711B014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NOV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266700</xdr:colOff>
          <xdr:row>102</xdr:row>
          <xdr:rowOff>219075</xdr:rowOff>
        </xdr:from>
        <xdr:to>
          <xdr:col>39</xdr:col>
          <xdr:colOff>19050</xdr:colOff>
          <xdr:row>104</xdr:row>
          <xdr:rowOff>133350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9B31505C-0491-4276-B4DC-EF1B9F06F8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DEC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0</xdr:colOff>
          <xdr:row>102</xdr:row>
          <xdr:rowOff>219075</xdr:rowOff>
        </xdr:from>
        <xdr:to>
          <xdr:col>34</xdr:col>
          <xdr:colOff>371475</xdr:colOff>
          <xdr:row>104</xdr:row>
          <xdr:rowOff>114300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3EDDB95B-26E5-4966-A2B8-B0E53BCD4B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JUN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476250</xdr:colOff>
          <xdr:row>103</xdr:row>
          <xdr:rowOff>9525</xdr:rowOff>
        </xdr:from>
        <xdr:to>
          <xdr:col>35</xdr:col>
          <xdr:colOff>190500</xdr:colOff>
          <xdr:row>104</xdr:row>
          <xdr:rowOff>114300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4014B47E-7BBA-452F-A84F-861B8E97FA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JUL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123825</xdr:colOff>
          <xdr:row>103</xdr:row>
          <xdr:rowOff>9525</xdr:rowOff>
        </xdr:from>
        <xdr:to>
          <xdr:col>36</xdr:col>
          <xdr:colOff>476250</xdr:colOff>
          <xdr:row>104</xdr:row>
          <xdr:rowOff>123825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B087DC31-D964-4512-83A9-D56E76C290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285750</xdr:colOff>
          <xdr:row>102</xdr:row>
          <xdr:rowOff>219075</xdr:rowOff>
        </xdr:from>
        <xdr:to>
          <xdr:col>36</xdr:col>
          <xdr:colOff>47625</xdr:colOff>
          <xdr:row>104</xdr:row>
          <xdr:rowOff>95250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1AFCEC41-6B67-4AE0-9D21-0EE608294F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AUG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102</xdr:row>
          <xdr:rowOff>219075</xdr:rowOff>
        </xdr:from>
        <xdr:to>
          <xdr:col>5</xdr:col>
          <xdr:colOff>447675</xdr:colOff>
          <xdr:row>104</xdr:row>
          <xdr:rowOff>85725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9464D-373E-4ED4-83D7-764ABE4B38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 Results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209550</xdr:colOff>
          <xdr:row>103</xdr:row>
          <xdr:rowOff>9525</xdr:rowOff>
        </xdr:from>
        <xdr:to>
          <xdr:col>10</xdr:col>
          <xdr:colOff>38100</xdr:colOff>
          <xdr:row>104</xdr:row>
          <xdr:rowOff>133350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F287EB5B-248C-42D7-9E31-08A80B5566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 Results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285750</xdr:colOff>
          <xdr:row>102</xdr:row>
          <xdr:rowOff>209550</xdr:rowOff>
        </xdr:from>
        <xdr:to>
          <xdr:col>11</xdr:col>
          <xdr:colOff>276225</xdr:colOff>
          <xdr:row>104</xdr:row>
          <xdr:rowOff>95250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CBFF4944-FD43-4AE7-B05C-CE7595B924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JAN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352425</xdr:colOff>
          <xdr:row>102</xdr:row>
          <xdr:rowOff>200025</xdr:rowOff>
        </xdr:from>
        <xdr:to>
          <xdr:col>12</xdr:col>
          <xdr:colOff>342900</xdr:colOff>
          <xdr:row>104</xdr:row>
          <xdr:rowOff>76200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41B63DD9-1EE9-485E-8510-5AE058C4AE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FEB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28575</xdr:colOff>
          <xdr:row>102</xdr:row>
          <xdr:rowOff>209550</xdr:rowOff>
        </xdr:from>
        <xdr:to>
          <xdr:col>14</xdr:col>
          <xdr:colOff>447675</xdr:colOff>
          <xdr:row>104</xdr:row>
          <xdr:rowOff>104775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CAAA3FD1-8545-43C4-9E7F-1FD91CBDD9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542925</xdr:colOff>
          <xdr:row>102</xdr:row>
          <xdr:rowOff>209550</xdr:rowOff>
        </xdr:from>
        <xdr:to>
          <xdr:col>14</xdr:col>
          <xdr:colOff>923925</xdr:colOff>
          <xdr:row>104</xdr:row>
          <xdr:rowOff>104775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6A7B71AF-5153-4A39-BFBF-B1085902D1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APR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1019175</xdr:colOff>
          <xdr:row>102</xdr:row>
          <xdr:rowOff>219075</xdr:rowOff>
        </xdr:from>
        <xdr:to>
          <xdr:col>14</xdr:col>
          <xdr:colOff>1390650</xdr:colOff>
          <xdr:row>104</xdr:row>
          <xdr:rowOff>114300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50CD1E74-C5A6-4B13-A337-AD5F7569B1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552450</xdr:colOff>
          <xdr:row>102</xdr:row>
          <xdr:rowOff>200025</xdr:rowOff>
        </xdr:from>
        <xdr:to>
          <xdr:col>37</xdr:col>
          <xdr:colOff>304800</xdr:colOff>
          <xdr:row>104</xdr:row>
          <xdr:rowOff>114300</xdr:rowOff>
        </xdr:to>
        <xdr:sp macro="" textlink="">
          <xdr:nvSpPr>
            <xdr:cNvPr id="4104" name="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99B22126-8A60-453D-AEF7-8C7FFDADC3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OCT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409575</xdr:colOff>
          <xdr:row>102</xdr:row>
          <xdr:rowOff>209550</xdr:rowOff>
        </xdr:from>
        <xdr:to>
          <xdr:col>38</xdr:col>
          <xdr:colOff>161925</xdr:colOff>
          <xdr:row>104</xdr:row>
          <xdr:rowOff>114300</xdr:rowOff>
        </xdr:to>
        <xdr:sp macro="" textlink="">
          <xdr:nvSpPr>
            <xdr:cNvPr id="4105" name="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A082760F-CC18-4764-A8A8-EE0C1CFF9A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NOV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266700</xdr:colOff>
          <xdr:row>102</xdr:row>
          <xdr:rowOff>219075</xdr:rowOff>
        </xdr:from>
        <xdr:to>
          <xdr:col>39</xdr:col>
          <xdr:colOff>19050</xdr:colOff>
          <xdr:row>104</xdr:row>
          <xdr:rowOff>133350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F910D14A-3A67-45EF-82EF-94EAC5CB40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DEC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0</xdr:colOff>
          <xdr:row>102</xdr:row>
          <xdr:rowOff>219075</xdr:rowOff>
        </xdr:from>
        <xdr:to>
          <xdr:col>34</xdr:col>
          <xdr:colOff>371475</xdr:colOff>
          <xdr:row>104</xdr:row>
          <xdr:rowOff>114300</xdr:rowOff>
        </xdr:to>
        <xdr:sp macro="" textlink="">
          <xdr:nvSpPr>
            <xdr:cNvPr id="4107" name="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B474090D-7DEB-4A05-974B-29F95277B1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JUN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476250</xdr:colOff>
          <xdr:row>103</xdr:row>
          <xdr:rowOff>9525</xdr:rowOff>
        </xdr:from>
        <xdr:to>
          <xdr:col>35</xdr:col>
          <xdr:colOff>190500</xdr:colOff>
          <xdr:row>104</xdr:row>
          <xdr:rowOff>114300</xdr:rowOff>
        </xdr:to>
        <xdr:sp macro="" textlink="">
          <xdr:nvSpPr>
            <xdr:cNvPr id="4108" name="Butto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D5396BA5-B2F4-4C16-9B49-353849A854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JUL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123825</xdr:colOff>
          <xdr:row>103</xdr:row>
          <xdr:rowOff>9525</xdr:rowOff>
        </xdr:from>
        <xdr:to>
          <xdr:col>36</xdr:col>
          <xdr:colOff>476250</xdr:colOff>
          <xdr:row>104</xdr:row>
          <xdr:rowOff>123825</xdr:rowOff>
        </xdr:to>
        <xdr:sp macro="" textlink="">
          <xdr:nvSpPr>
            <xdr:cNvPr id="4109" name="Button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96D0FF84-B41B-4ACE-B46F-5F53AB8D0E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285750</xdr:colOff>
          <xdr:row>102</xdr:row>
          <xdr:rowOff>219075</xdr:rowOff>
        </xdr:from>
        <xdr:to>
          <xdr:col>36</xdr:col>
          <xdr:colOff>47625</xdr:colOff>
          <xdr:row>104</xdr:row>
          <xdr:rowOff>95250</xdr:rowOff>
        </xdr:to>
        <xdr:sp macro="" textlink="">
          <xdr:nvSpPr>
            <xdr:cNvPr id="4110" name="Butto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6707248-A2B5-42A9-8F00-CCF864D670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AUG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102</xdr:row>
          <xdr:rowOff>219075</xdr:rowOff>
        </xdr:from>
        <xdr:to>
          <xdr:col>5</xdr:col>
          <xdr:colOff>447675</xdr:colOff>
          <xdr:row>104</xdr:row>
          <xdr:rowOff>85725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63BA68E7-43F1-4434-A00B-AD8D162B6B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 Results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209550</xdr:colOff>
          <xdr:row>103</xdr:row>
          <xdr:rowOff>9525</xdr:rowOff>
        </xdr:from>
        <xdr:to>
          <xdr:col>10</xdr:col>
          <xdr:colOff>38100</xdr:colOff>
          <xdr:row>104</xdr:row>
          <xdr:rowOff>133350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ED92DA6C-A94C-46E4-B0C7-104716CC8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 Results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285750</xdr:colOff>
          <xdr:row>102</xdr:row>
          <xdr:rowOff>209550</xdr:rowOff>
        </xdr:from>
        <xdr:to>
          <xdr:col>11</xdr:col>
          <xdr:colOff>276225</xdr:colOff>
          <xdr:row>104</xdr:row>
          <xdr:rowOff>95250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FEDB9C8C-33EE-48B3-8A70-1A3330D4D0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JAN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352425</xdr:colOff>
          <xdr:row>102</xdr:row>
          <xdr:rowOff>200025</xdr:rowOff>
        </xdr:from>
        <xdr:to>
          <xdr:col>12</xdr:col>
          <xdr:colOff>342900</xdr:colOff>
          <xdr:row>104</xdr:row>
          <xdr:rowOff>76200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DB92C922-09CB-4B44-B960-FD9BCC38B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FEB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28575</xdr:colOff>
          <xdr:row>102</xdr:row>
          <xdr:rowOff>209550</xdr:rowOff>
        </xdr:from>
        <xdr:to>
          <xdr:col>14</xdr:col>
          <xdr:colOff>447675</xdr:colOff>
          <xdr:row>104</xdr:row>
          <xdr:rowOff>104775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2C6DE76F-FE02-4C56-80D3-8FA79A22CA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542925</xdr:colOff>
          <xdr:row>102</xdr:row>
          <xdr:rowOff>209550</xdr:rowOff>
        </xdr:from>
        <xdr:to>
          <xdr:col>14</xdr:col>
          <xdr:colOff>923925</xdr:colOff>
          <xdr:row>104</xdr:row>
          <xdr:rowOff>104775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158F9663-AA5C-402E-B6FC-0F532600AA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APR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1019175</xdr:colOff>
          <xdr:row>102</xdr:row>
          <xdr:rowOff>219075</xdr:rowOff>
        </xdr:from>
        <xdr:to>
          <xdr:col>14</xdr:col>
          <xdr:colOff>1390650</xdr:colOff>
          <xdr:row>104</xdr:row>
          <xdr:rowOff>114300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69678922-7B28-42D5-BCBE-D11DC663E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552450</xdr:colOff>
          <xdr:row>102</xdr:row>
          <xdr:rowOff>200025</xdr:rowOff>
        </xdr:from>
        <xdr:to>
          <xdr:col>37</xdr:col>
          <xdr:colOff>304800</xdr:colOff>
          <xdr:row>104</xdr:row>
          <xdr:rowOff>114300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DFF45E95-3F35-4735-BD8F-E19129D721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OCT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409575</xdr:colOff>
          <xdr:row>102</xdr:row>
          <xdr:rowOff>209550</xdr:rowOff>
        </xdr:from>
        <xdr:to>
          <xdr:col>38</xdr:col>
          <xdr:colOff>161925</xdr:colOff>
          <xdr:row>104</xdr:row>
          <xdr:rowOff>114300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FDF7D21A-6D22-499F-A5D1-D8C438947A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NOV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266700</xdr:colOff>
          <xdr:row>102</xdr:row>
          <xdr:rowOff>219075</xdr:rowOff>
        </xdr:from>
        <xdr:to>
          <xdr:col>39</xdr:col>
          <xdr:colOff>19050</xdr:colOff>
          <xdr:row>104</xdr:row>
          <xdr:rowOff>133350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2075228E-BA68-451C-ABD0-237E347FCE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DEC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0</xdr:colOff>
          <xdr:row>102</xdr:row>
          <xdr:rowOff>219075</xdr:rowOff>
        </xdr:from>
        <xdr:to>
          <xdr:col>34</xdr:col>
          <xdr:colOff>371475</xdr:colOff>
          <xdr:row>104</xdr:row>
          <xdr:rowOff>114300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FC5BAD73-8FCF-4D4B-AECF-C4081310E7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JUN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476250</xdr:colOff>
          <xdr:row>103</xdr:row>
          <xdr:rowOff>9525</xdr:rowOff>
        </xdr:from>
        <xdr:to>
          <xdr:col>35</xdr:col>
          <xdr:colOff>190500</xdr:colOff>
          <xdr:row>104</xdr:row>
          <xdr:rowOff>114300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643677ED-72A3-4358-A288-1983F6B354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JUL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123825</xdr:colOff>
          <xdr:row>103</xdr:row>
          <xdr:rowOff>9525</xdr:rowOff>
        </xdr:from>
        <xdr:to>
          <xdr:col>36</xdr:col>
          <xdr:colOff>476250</xdr:colOff>
          <xdr:row>104</xdr:row>
          <xdr:rowOff>123825</xdr:rowOff>
        </xdr:to>
        <xdr:sp macro="" textlink="">
          <xdr:nvSpPr>
            <xdr:cNvPr id="3085" name="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4F9FFECD-2AAA-4DD2-8C71-48A3A07722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285750</xdr:colOff>
          <xdr:row>102</xdr:row>
          <xdr:rowOff>219075</xdr:rowOff>
        </xdr:from>
        <xdr:to>
          <xdr:col>36</xdr:col>
          <xdr:colOff>47625</xdr:colOff>
          <xdr:row>104</xdr:row>
          <xdr:rowOff>95250</xdr:rowOff>
        </xdr:to>
        <xdr:sp macro="" textlink="">
          <xdr:nvSpPr>
            <xdr:cNvPr id="3086" name="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6CDC5AAE-ED4D-4A8E-8039-44E55A70D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AUG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102</xdr:row>
          <xdr:rowOff>219075</xdr:rowOff>
        </xdr:from>
        <xdr:to>
          <xdr:col>5</xdr:col>
          <xdr:colOff>447675</xdr:colOff>
          <xdr:row>104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9237894-E33E-4AC7-B8D4-C308531A88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 Results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209550</xdr:colOff>
          <xdr:row>103</xdr:row>
          <xdr:rowOff>9525</xdr:rowOff>
        </xdr:from>
        <xdr:to>
          <xdr:col>10</xdr:col>
          <xdr:colOff>38100</xdr:colOff>
          <xdr:row>104</xdr:row>
          <xdr:rowOff>133350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A43B198C-ECD1-4A32-B3CA-70C1ED4A7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 Results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285750</xdr:colOff>
          <xdr:row>102</xdr:row>
          <xdr:rowOff>209550</xdr:rowOff>
        </xdr:from>
        <xdr:to>
          <xdr:col>11</xdr:col>
          <xdr:colOff>276225</xdr:colOff>
          <xdr:row>104</xdr:row>
          <xdr:rowOff>95250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8C022B03-23FD-448D-BBB5-2DA4765C2D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JAN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352425</xdr:colOff>
          <xdr:row>102</xdr:row>
          <xdr:rowOff>200025</xdr:rowOff>
        </xdr:from>
        <xdr:to>
          <xdr:col>12</xdr:col>
          <xdr:colOff>342900</xdr:colOff>
          <xdr:row>104</xdr:row>
          <xdr:rowOff>76200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3E25068F-6750-44F8-9DFF-7A23BE6C3E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FEB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28575</xdr:colOff>
          <xdr:row>102</xdr:row>
          <xdr:rowOff>209550</xdr:rowOff>
        </xdr:from>
        <xdr:to>
          <xdr:col>14</xdr:col>
          <xdr:colOff>447675</xdr:colOff>
          <xdr:row>104</xdr:row>
          <xdr:rowOff>104775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10ACB04C-FB2D-4E32-A0EC-A4B92E2CC8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542925</xdr:colOff>
          <xdr:row>102</xdr:row>
          <xdr:rowOff>209550</xdr:rowOff>
        </xdr:from>
        <xdr:to>
          <xdr:col>14</xdr:col>
          <xdr:colOff>923925</xdr:colOff>
          <xdr:row>104</xdr:row>
          <xdr:rowOff>104775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14A66148-27F2-44F7-B33E-D4C8A466AC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APR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1019175</xdr:colOff>
          <xdr:row>102</xdr:row>
          <xdr:rowOff>219075</xdr:rowOff>
        </xdr:from>
        <xdr:to>
          <xdr:col>14</xdr:col>
          <xdr:colOff>1390650</xdr:colOff>
          <xdr:row>104</xdr:row>
          <xdr:rowOff>114300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394F80-E3E3-4287-A629-9E50C764D4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MAY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552450</xdr:colOff>
          <xdr:row>102</xdr:row>
          <xdr:rowOff>200025</xdr:rowOff>
        </xdr:from>
        <xdr:to>
          <xdr:col>37</xdr:col>
          <xdr:colOff>304800</xdr:colOff>
          <xdr:row>104</xdr:row>
          <xdr:rowOff>114300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3CD70F24-F8C2-48B6-B733-CC3926DF58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OCT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409575</xdr:colOff>
          <xdr:row>102</xdr:row>
          <xdr:rowOff>209550</xdr:rowOff>
        </xdr:from>
        <xdr:to>
          <xdr:col>38</xdr:col>
          <xdr:colOff>161925</xdr:colOff>
          <xdr:row>104</xdr:row>
          <xdr:rowOff>114300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7693917A-6899-4808-A634-39472CBD6D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NOV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38</xdr:col>
          <xdr:colOff>266700</xdr:colOff>
          <xdr:row>102</xdr:row>
          <xdr:rowOff>219075</xdr:rowOff>
        </xdr:from>
        <xdr:to>
          <xdr:col>39</xdr:col>
          <xdr:colOff>19050</xdr:colOff>
          <xdr:row>104</xdr:row>
          <xdr:rowOff>133350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C2C2915A-B57C-49B8-A725-054547468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DEC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0</xdr:colOff>
          <xdr:row>102</xdr:row>
          <xdr:rowOff>219075</xdr:rowOff>
        </xdr:from>
        <xdr:to>
          <xdr:col>34</xdr:col>
          <xdr:colOff>371475</xdr:colOff>
          <xdr:row>104</xdr:row>
          <xdr:rowOff>114300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4AD1E409-9F57-4431-9412-57B0727FCC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JUN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476250</xdr:colOff>
          <xdr:row>103</xdr:row>
          <xdr:rowOff>9525</xdr:rowOff>
        </xdr:from>
        <xdr:to>
          <xdr:col>35</xdr:col>
          <xdr:colOff>190500</xdr:colOff>
          <xdr:row>104</xdr:row>
          <xdr:rowOff>114300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926A31E4-A24C-40C9-A6EE-314010E30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JUL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123825</xdr:colOff>
          <xdr:row>103</xdr:row>
          <xdr:rowOff>9525</xdr:rowOff>
        </xdr:from>
        <xdr:to>
          <xdr:col>36</xdr:col>
          <xdr:colOff>476250</xdr:colOff>
          <xdr:row>104</xdr:row>
          <xdr:rowOff>123825</xdr:rowOff>
        </xdr:to>
        <xdr:sp macro="" textlink="">
          <xdr:nvSpPr>
            <xdr:cNvPr id="2061" name="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EF9C1476-5797-4AC3-B56D-AA16B4CF7A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285750</xdr:colOff>
          <xdr:row>102</xdr:row>
          <xdr:rowOff>219075</xdr:rowOff>
        </xdr:from>
        <xdr:to>
          <xdr:col>36</xdr:col>
          <xdr:colOff>47625</xdr:colOff>
          <xdr:row>104</xdr:row>
          <xdr:rowOff>95250</xdr:rowOff>
        </xdr:to>
        <xdr:sp macro="" textlink="">
          <xdr:nvSpPr>
            <xdr:cNvPr id="2062" name="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E50F65BE-FB91-4D7A-9425-865518EC95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AUG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ce%20GT%202017%20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SR%20Classic%202017%20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heet1"/>
      <sheetName val="Sheet2"/>
    </sheetNames>
    <definedNames>
      <definedName name="apr"/>
      <definedName name="aug"/>
      <definedName name="clearRaceResults"/>
      <definedName name="dec"/>
      <definedName name="feb"/>
      <definedName name="jan"/>
      <definedName name="jul"/>
      <definedName name="jun"/>
      <definedName name="mar"/>
      <definedName name="may"/>
      <definedName name="nov"/>
      <definedName name="oct"/>
      <definedName name="Results_sort"/>
      <definedName name="sep"/>
    </defined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heet1"/>
      <sheetName val="Sheet2"/>
      <sheetName val="DATA (2)"/>
    </sheetNames>
    <definedNames>
      <definedName name="apr"/>
      <definedName name="aug"/>
      <definedName name="clearRaceResults"/>
      <definedName name="dec"/>
      <definedName name="feb"/>
      <definedName name="jan"/>
      <definedName name="jul"/>
      <definedName name="jun"/>
      <definedName name="mar"/>
      <definedName name="may"/>
      <definedName name="nov"/>
      <definedName name="oct"/>
      <definedName name="Results_sort"/>
      <definedName name="sep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13" Type="http://schemas.openxmlformats.org/officeDocument/2006/relationships/ctrlProp" Target="../ctrlProps/ctrlProp5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6.x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10" Type="http://schemas.openxmlformats.org/officeDocument/2006/relationships/ctrlProp" Target="../ctrlProps/ctrlProp4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117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5.85546875" customWidth="1"/>
    <col min="2" max="2" width="34.7109375" customWidth="1"/>
    <col min="3" max="6" width="10.7109375" style="48" customWidth="1"/>
    <col min="7" max="7" width="11.5703125" style="48" customWidth="1"/>
    <col min="8" max="8" width="11.42578125" style="48" customWidth="1"/>
    <col min="9" max="13" width="5.7109375" style="48" customWidth="1"/>
    <col min="14" max="14" width="0.140625" style="48" customWidth="1"/>
    <col min="15" max="15" width="21.140625" customWidth="1"/>
    <col min="16" max="16" width="0.85546875" customWidth="1"/>
    <col min="17" max="17" width="8.85546875" style="49" hidden="1" customWidth="1"/>
    <col min="18" max="18" width="4.140625" style="50" hidden="1" customWidth="1"/>
    <col min="19" max="19" width="7.85546875" hidden="1" customWidth="1"/>
    <col min="20" max="20" width="7.42578125" hidden="1" customWidth="1"/>
    <col min="21" max="21" width="7.85546875" hidden="1" customWidth="1"/>
    <col min="22" max="22" width="7.42578125" hidden="1" customWidth="1"/>
    <col min="23" max="23" width="7.85546875" hidden="1" customWidth="1"/>
    <col min="24" max="24" width="7.42578125" hidden="1" customWidth="1"/>
    <col min="25" max="25" width="7.85546875" hidden="1" customWidth="1"/>
    <col min="26" max="26" width="7.42578125" hidden="1" customWidth="1"/>
    <col min="27" max="27" width="9.7109375" hidden="1" customWidth="1"/>
    <col min="28" max="28" width="8.7109375" hidden="1" customWidth="1"/>
    <col min="29" max="29" width="11" hidden="1" customWidth="1"/>
    <col min="30" max="33" width="9.140625" hidden="1" customWidth="1"/>
    <col min="34" max="34" width="14.42578125" hidden="1" customWidth="1"/>
  </cols>
  <sheetData>
    <row r="1" spans="1:34" s="10" customFormat="1" ht="4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1"/>
      <c r="R1" s="5"/>
      <c r="S1" s="6" t="s">
        <v>1</v>
      </c>
      <c r="T1" s="7"/>
      <c r="U1" s="6" t="s">
        <v>2</v>
      </c>
      <c r="V1" s="7"/>
      <c r="W1" s="6" t="s">
        <v>3</v>
      </c>
      <c r="X1" s="7"/>
      <c r="Y1" s="6" t="s">
        <v>4</v>
      </c>
      <c r="Z1" s="7"/>
      <c r="AA1" s="8"/>
      <c r="AB1" s="9"/>
      <c r="AE1" s="11" t="s">
        <v>5</v>
      </c>
      <c r="AF1" s="12"/>
      <c r="AG1" s="12"/>
      <c r="AH1" s="12"/>
    </row>
    <row r="2" spans="1:34" s="20" customFormat="1" ht="48" customHeight="1">
      <c r="A2" s="13" t="s">
        <v>6</v>
      </c>
      <c r="B2" s="13" t="s">
        <v>7</v>
      </c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/>
      <c r="J2" s="14"/>
      <c r="K2" s="14"/>
      <c r="L2" s="14"/>
      <c r="M2" s="14"/>
      <c r="N2" s="14"/>
      <c r="O2" s="15" t="s">
        <v>14</v>
      </c>
      <c r="P2" s="16"/>
      <c r="Q2" s="17" t="s">
        <v>15</v>
      </c>
      <c r="R2" s="18"/>
      <c r="S2" s="19" t="s">
        <v>16</v>
      </c>
      <c r="T2" s="19" t="s">
        <v>17</v>
      </c>
      <c r="U2" s="19" t="s">
        <v>16</v>
      </c>
      <c r="V2" s="19" t="s">
        <v>17</v>
      </c>
      <c r="W2" s="19" t="s">
        <v>16</v>
      </c>
      <c r="X2" s="19" t="s">
        <v>17</v>
      </c>
      <c r="Y2" s="19" t="s">
        <v>16</v>
      </c>
      <c r="Z2" s="19" t="s">
        <v>17</v>
      </c>
      <c r="AA2" s="17" t="s">
        <v>18</v>
      </c>
      <c r="AB2" s="19" t="s">
        <v>19</v>
      </c>
      <c r="AE2" s="19" t="str">
        <f>A2</f>
        <v>POS</v>
      </c>
      <c r="AF2" s="19" t="s">
        <v>20</v>
      </c>
      <c r="AG2" s="19" t="s">
        <v>4</v>
      </c>
      <c r="AH2" s="19" t="s">
        <v>21</v>
      </c>
    </row>
    <row r="3" spans="1:34" s="31" customFormat="1" ht="18" customHeight="1">
      <c r="A3" s="21" t="s">
        <v>22</v>
      </c>
      <c r="B3" s="22" t="s">
        <v>23</v>
      </c>
      <c r="C3" s="23">
        <v>26.34</v>
      </c>
      <c r="D3" s="24">
        <v>26.16</v>
      </c>
      <c r="E3" s="23">
        <v>26.08</v>
      </c>
      <c r="F3" s="23">
        <v>25.62</v>
      </c>
      <c r="G3" s="23">
        <v>25.16</v>
      </c>
      <c r="H3" s="23">
        <v>26.16</v>
      </c>
      <c r="I3" s="23"/>
      <c r="J3" s="23"/>
      <c r="K3" s="23"/>
      <c r="L3" s="23"/>
      <c r="M3" s="23"/>
      <c r="N3" s="23">
        <v>0</v>
      </c>
      <c r="O3" s="21">
        <f>IF(SUM(E3:N3)&gt;0,SUM(C3:N3)-MIN(C3:N3),SUM(C3:N3))</f>
        <v>155.52000000000001</v>
      </c>
      <c r="P3" s="25"/>
      <c r="Q3" s="26">
        <f t="shared" ref="Q3:Q9" si="0">SUM(C3:N3)</f>
        <v>155.52000000000001</v>
      </c>
      <c r="R3" s="27"/>
      <c r="S3" s="28"/>
      <c r="T3" s="29">
        <f t="shared" ref="T3:T66" si="1">VLOOKUP(S3,$AE$3:$AF$103,2,FALSE)</f>
        <v>0</v>
      </c>
      <c r="U3" s="28"/>
      <c r="V3" s="29">
        <f t="shared" ref="V3:V66" si="2">VLOOKUP(U3,$AE$3:$AF$103,2,FALSE)</f>
        <v>0</v>
      </c>
      <c r="W3" s="28"/>
      <c r="X3" s="29">
        <f t="shared" ref="X3:X66" si="3">VLOOKUP(W3,$AE$3:$AF$103,2,FALSE)</f>
        <v>0</v>
      </c>
      <c r="Y3" s="28"/>
      <c r="Z3" s="29">
        <f t="shared" ref="Z3:Z66" si="4">VLOOKUP(Y3,$AE$3:$AG$103,3,FALSE)</f>
        <v>0</v>
      </c>
      <c r="AA3" s="28"/>
      <c r="AB3" s="30">
        <f t="shared" ref="AB3:AB66" si="5">SUM(T3,V3,X3,Z3,AA3)</f>
        <v>0</v>
      </c>
      <c r="AE3" s="32">
        <v>1</v>
      </c>
      <c r="AF3" s="33">
        <v>105</v>
      </c>
      <c r="AG3" s="33">
        <v>110</v>
      </c>
      <c r="AH3" s="33">
        <v>5</v>
      </c>
    </row>
    <row r="4" spans="1:34" s="31" customFormat="1" ht="18" customHeight="1">
      <c r="A4" s="21" t="s">
        <v>24</v>
      </c>
      <c r="B4" s="34" t="s">
        <v>25</v>
      </c>
      <c r="C4" s="23">
        <v>24.48</v>
      </c>
      <c r="D4" s="23">
        <v>25.22</v>
      </c>
      <c r="E4" s="23">
        <v>26.08</v>
      </c>
      <c r="F4" s="23">
        <v>25.96</v>
      </c>
      <c r="G4" s="23">
        <v>25.5</v>
      </c>
      <c r="H4" s="23">
        <v>25.54</v>
      </c>
      <c r="I4" s="23"/>
      <c r="J4" s="23"/>
      <c r="K4" s="23"/>
      <c r="L4" s="23"/>
      <c r="M4" s="23"/>
      <c r="N4" s="23">
        <v>0</v>
      </c>
      <c r="O4" s="21">
        <f>IF(SUM(E4:N4)&gt;0,SUM(C4:N4)-MIN(C4:N4),SUM(C4:N4))</f>
        <v>152.78</v>
      </c>
      <c r="P4" s="25"/>
      <c r="Q4" s="26">
        <f t="shared" si="0"/>
        <v>152.78</v>
      </c>
      <c r="R4" s="27"/>
      <c r="S4" s="28"/>
      <c r="T4" s="29">
        <f t="shared" si="1"/>
        <v>0</v>
      </c>
      <c r="U4" s="28"/>
      <c r="V4" s="29">
        <f t="shared" si="2"/>
        <v>0</v>
      </c>
      <c r="W4" s="28"/>
      <c r="X4" s="29">
        <f t="shared" si="3"/>
        <v>0</v>
      </c>
      <c r="Y4" s="28"/>
      <c r="Z4" s="29">
        <f t="shared" si="4"/>
        <v>0</v>
      </c>
      <c r="AA4" s="28"/>
      <c r="AB4" s="30">
        <f t="shared" si="5"/>
        <v>0</v>
      </c>
      <c r="AE4" s="32">
        <v>2</v>
      </c>
      <c r="AF4" s="33">
        <v>100</v>
      </c>
      <c r="AG4" s="33">
        <v>103</v>
      </c>
      <c r="AH4" s="35"/>
    </row>
    <row r="5" spans="1:34" s="31" customFormat="1" ht="18" customHeight="1">
      <c r="A5" s="21" t="s">
        <v>26</v>
      </c>
      <c r="B5" s="34" t="s">
        <v>27</v>
      </c>
      <c r="C5" s="23">
        <v>24.96</v>
      </c>
      <c r="D5" s="23">
        <v>23.94</v>
      </c>
      <c r="E5" s="23">
        <v>24.28</v>
      </c>
      <c r="F5" s="23">
        <v>24.72</v>
      </c>
      <c r="G5" s="23">
        <v>25.96</v>
      </c>
      <c r="H5" s="23">
        <v>25.14</v>
      </c>
      <c r="I5" s="23"/>
      <c r="J5" s="23"/>
      <c r="K5" s="23"/>
      <c r="L5" s="23"/>
      <c r="M5" s="23"/>
      <c r="N5" s="23">
        <v>0</v>
      </c>
      <c r="O5" s="21">
        <f>IF(SUM(E5:N5)&gt;0,SUM(C5:N5)-MIN(C5:N5),SUM(C5:N5))</f>
        <v>149</v>
      </c>
      <c r="P5" s="25"/>
      <c r="Q5" s="26">
        <f t="shared" si="0"/>
        <v>149</v>
      </c>
      <c r="R5" s="27"/>
      <c r="S5" s="28"/>
      <c r="T5" s="29">
        <f t="shared" si="1"/>
        <v>0</v>
      </c>
      <c r="U5" s="28"/>
      <c r="V5" s="29">
        <f t="shared" si="2"/>
        <v>0</v>
      </c>
      <c r="W5" s="28"/>
      <c r="X5" s="29">
        <f t="shared" si="3"/>
        <v>0</v>
      </c>
      <c r="Y5" s="28"/>
      <c r="Z5" s="29">
        <f t="shared" si="4"/>
        <v>0</v>
      </c>
      <c r="AA5" s="28"/>
      <c r="AB5" s="30">
        <f t="shared" si="5"/>
        <v>0</v>
      </c>
      <c r="AE5" s="32">
        <v>3</v>
      </c>
      <c r="AF5" s="33">
        <v>98</v>
      </c>
      <c r="AG5" s="36">
        <v>99</v>
      </c>
      <c r="AH5" s="35"/>
    </row>
    <row r="6" spans="1:34" s="31" customFormat="1" ht="18" customHeight="1">
      <c r="A6" s="21" t="s">
        <v>28</v>
      </c>
      <c r="B6" s="34" t="s">
        <v>29</v>
      </c>
      <c r="C6" s="23">
        <v>24.66</v>
      </c>
      <c r="D6" s="23">
        <v>24.32</v>
      </c>
      <c r="E6" s="23">
        <v>24</v>
      </c>
      <c r="F6" s="23">
        <v>23.88</v>
      </c>
      <c r="G6" s="23">
        <v>24.3</v>
      </c>
      <c r="H6" s="23">
        <v>24.78</v>
      </c>
      <c r="I6" s="23"/>
      <c r="J6" s="23"/>
      <c r="K6" s="23"/>
      <c r="L6" s="23"/>
      <c r="M6" s="23"/>
      <c r="N6" s="23">
        <v>0</v>
      </c>
      <c r="O6" s="21">
        <f>IF(SUM(E6:N6)&gt;0,SUM(C6:N6)-MIN(C6:N6),SUM(C6:N6))</f>
        <v>145.94</v>
      </c>
      <c r="P6" s="25"/>
      <c r="Q6" s="26">
        <f t="shared" si="0"/>
        <v>145.94</v>
      </c>
      <c r="R6" s="27"/>
      <c r="S6" s="28"/>
      <c r="T6" s="29">
        <f t="shared" si="1"/>
        <v>0</v>
      </c>
      <c r="U6" s="28"/>
      <c r="V6" s="29">
        <f t="shared" si="2"/>
        <v>0</v>
      </c>
      <c r="W6" s="28"/>
      <c r="X6" s="29">
        <f t="shared" si="3"/>
        <v>0</v>
      </c>
      <c r="Y6" s="28"/>
      <c r="Z6" s="29">
        <f t="shared" si="4"/>
        <v>0</v>
      </c>
      <c r="AA6" s="28"/>
      <c r="AB6" s="30">
        <f t="shared" si="5"/>
        <v>0</v>
      </c>
      <c r="AE6" s="32">
        <v>4</v>
      </c>
      <c r="AF6" s="33">
        <v>97</v>
      </c>
      <c r="AG6" s="33">
        <v>97</v>
      </c>
      <c r="AH6" s="35"/>
    </row>
    <row r="7" spans="1:34" s="31" customFormat="1" ht="18" customHeight="1">
      <c r="A7" s="21" t="s">
        <v>30</v>
      </c>
      <c r="B7" s="34" t="s">
        <v>31</v>
      </c>
      <c r="C7" s="23">
        <v>24.62</v>
      </c>
      <c r="D7" s="23">
        <v>23.02</v>
      </c>
      <c r="E7" s="23">
        <v>23.82</v>
      </c>
      <c r="F7" s="23">
        <v>23.7</v>
      </c>
      <c r="G7" s="23">
        <v>24.16</v>
      </c>
      <c r="H7" s="23">
        <v>24.74</v>
      </c>
      <c r="I7" s="23"/>
      <c r="J7" s="23"/>
      <c r="K7" s="23"/>
      <c r="L7" s="23"/>
      <c r="M7" s="23"/>
      <c r="N7" s="23">
        <v>0</v>
      </c>
      <c r="O7" s="21">
        <f>IF(SUM(F7:N7)&gt;0,SUM(C7:N7)-MIN(C7:N7),SUM(C7:N7))</f>
        <v>144.06</v>
      </c>
      <c r="P7" s="25"/>
      <c r="Q7" s="26">
        <f t="shared" si="0"/>
        <v>144.06</v>
      </c>
      <c r="R7" s="27"/>
      <c r="S7" s="28"/>
      <c r="T7" s="29">
        <f t="shared" si="1"/>
        <v>0</v>
      </c>
      <c r="U7" s="28"/>
      <c r="V7" s="29">
        <f t="shared" si="2"/>
        <v>0</v>
      </c>
      <c r="W7" s="28"/>
      <c r="X7" s="29">
        <f t="shared" si="3"/>
        <v>0</v>
      </c>
      <c r="Y7" s="28"/>
      <c r="Z7" s="29">
        <f t="shared" si="4"/>
        <v>0</v>
      </c>
      <c r="AA7" s="28"/>
      <c r="AB7" s="30">
        <f t="shared" si="5"/>
        <v>0</v>
      </c>
      <c r="AE7" s="32">
        <v>5</v>
      </c>
      <c r="AF7" s="33">
        <v>96</v>
      </c>
      <c r="AG7" s="36">
        <v>96</v>
      </c>
      <c r="AH7" s="35"/>
    </row>
    <row r="8" spans="1:34" s="31" customFormat="1" ht="18" customHeight="1">
      <c r="A8" s="21" t="s">
        <v>32</v>
      </c>
      <c r="B8" s="34" t="s">
        <v>33</v>
      </c>
      <c r="C8" s="23">
        <v>23.76</v>
      </c>
      <c r="D8" s="23">
        <v>23.46</v>
      </c>
      <c r="E8" s="23">
        <v>23.94</v>
      </c>
      <c r="F8" s="23">
        <v>24.12</v>
      </c>
      <c r="G8" s="23">
        <v>22.7</v>
      </c>
      <c r="H8" s="23">
        <v>23.54</v>
      </c>
      <c r="I8" s="23"/>
      <c r="J8" s="23"/>
      <c r="K8" s="23"/>
      <c r="L8" s="23"/>
      <c r="M8" s="23"/>
      <c r="N8" s="23">
        <v>0</v>
      </c>
      <c r="O8" s="21">
        <f t="shared" ref="O8:O71" si="6">IF(SUM(E8:N8)&gt;0,SUM(C8:N8)-MIN(C8:N8),SUM(C8:N8))</f>
        <v>141.52000000000001</v>
      </c>
      <c r="P8" s="25"/>
      <c r="Q8" s="26">
        <f t="shared" si="0"/>
        <v>141.52000000000001</v>
      </c>
      <c r="R8" s="27"/>
      <c r="S8" s="28"/>
      <c r="T8" s="29">
        <f t="shared" si="1"/>
        <v>0</v>
      </c>
      <c r="U8" s="28"/>
      <c r="V8" s="29">
        <f t="shared" si="2"/>
        <v>0</v>
      </c>
      <c r="W8" s="28"/>
      <c r="X8" s="29">
        <f t="shared" si="3"/>
        <v>0</v>
      </c>
      <c r="Y8" s="28"/>
      <c r="Z8" s="29">
        <f t="shared" si="4"/>
        <v>0</v>
      </c>
      <c r="AA8" s="28"/>
      <c r="AB8" s="30">
        <f t="shared" si="5"/>
        <v>0</v>
      </c>
      <c r="AE8" s="32">
        <v>6</v>
      </c>
      <c r="AF8" s="33">
        <v>95</v>
      </c>
      <c r="AG8" s="33">
        <v>95</v>
      </c>
      <c r="AH8" s="35"/>
    </row>
    <row r="9" spans="1:34" s="31" customFormat="1" ht="18" customHeight="1">
      <c r="A9" s="21" t="s">
        <v>34</v>
      </c>
      <c r="B9" s="34" t="s">
        <v>35</v>
      </c>
      <c r="C9" s="23">
        <v>21.96</v>
      </c>
      <c r="D9" s="23">
        <v>23.6</v>
      </c>
      <c r="E9" s="23">
        <v>23.2</v>
      </c>
      <c r="F9" s="23">
        <v>23.6</v>
      </c>
      <c r="G9" s="23">
        <v>23.38</v>
      </c>
      <c r="H9" s="23">
        <v>22.68</v>
      </c>
      <c r="I9" s="23"/>
      <c r="J9" s="23"/>
      <c r="K9" s="23"/>
      <c r="L9" s="23"/>
      <c r="M9" s="23"/>
      <c r="N9" s="23">
        <v>0</v>
      </c>
      <c r="O9" s="21">
        <f t="shared" si="6"/>
        <v>138.42000000000002</v>
      </c>
      <c r="P9" s="25"/>
      <c r="Q9" s="26">
        <f t="shared" si="0"/>
        <v>138.42000000000002</v>
      </c>
      <c r="R9" s="27"/>
      <c r="S9" s="28"/>
      <c r="T9" s="29">
        <f t="shared" si="1"/>
        <v>0</v>
      </c>
      <c r="U9" s="28"/>
      <c r="V9" s="29">
        <f t="shared" si="2"/>
        <v>0</v>
      </c>
      <c r="W9" s="28"/>
      <c r="X9" s="29">
        <f t="shared" si="3"/>
        <v>0</v>
      </c>
      <c r="Y9" s="28"/>
      <c r="Z9" s="29">
        <f t="shared" si="4"/>
        <v>0</v>
      </c>
      <c r="AA9" s="28"/>
      <c r="AB9" s="30">
        <f t="shared" si="5"/>
        <v>0</v>
      </c>
      <c r="AE9" s="32">
        <v>7</v>
      </c>
      <c r="AF9" s="33">
        <v>94</v>
      </c>
      <c r="AG9" s="36">
        <v>94</v>
      </c>
      <c r="AH9" s="35"/>
    </row>
    <row r="10" spans="1:34" s="31" customFormat="1" ht="18" customHeight="1">
      <c r="A10" s="21" t="s">
        <v>36</v>
      </c>
      <c r="B10" s="34" t="s">
        <v>37</v>
      </c>
      <c r="C10" s="23">
        <v>22.64</v>
      </c>
      <c r="D10" s="23">
        <v>23.4</v>
      </c>
      <c r="E10" s="23">
        <v>22.3</v>
      </c>
      <c r="F10" s="23">
        <v>23.38</v>
      </c>
      <c r="G10" s="23">
        <v>23.18</v>
      </c>
      <c r="H10" s="23">
        <v>23.08</v>
      </c>
      <c r="I10" s="23"/>
      <c r="J10" s="23"/>
      <c r="K10" s="23"/>
      <c r="L10" s="23"/>
      <c r="M10" s="23"/>
      <c r="N10" s="23">
        <v>0</v>
      </c>
      <c r="O10" s="21">
        <f t="shared" si="6"/>
        <v>137.98000000000002</v>
      </c>
      <c r="P10" s="25"/>
      <c r="Q10" s="26">
        <f t="shared" ref="Q10:Q17" si="7">SUM(C10:N10)</f>
        <v>137.98000000000002</v>
      </c>
      <c r="R10" s="27"/>
      <c r="S10" s="28"/>
      <c r="T10" s="29">
        <f t="shared" si="1"/>
        <v>0</v>
      </c>
      <c r="U10" s="28"/>
      <c r="V10" s="29">
        <f t="shared" si="2"/>
        <v>0</v>
      </c>
      <c r="W10" s="28"/>
      <c r="X10" s="29">
        <f t="shared" si="3"/>
        <v>0</v>
      </c>
      <c r="Y10" s="28"/>
      <c r="Z10" s="29">
        <f t="shared" si="4"/>
        <v>0</v>
      </c>
      <c r="AA10" s="28"/>
      <c r="AB10" s="30">
        <f t="shared" si="5"/>
        <v>0</v>
      </c>
      <c r="AE10" s="32">
        <v>8</v>
      </c>
      <c r="AF10" s="33">
        <v>93</v>
      </c>
      <c r="AG10" s="33">
        <v>93</v>
      </c>
      <c r="AH10" s="35"/>
    </row>
    <row r="11" spans="1:34" s="31" customFormat="1" ht="18" customHeight="1">
      <c r="A11" s="21" t="s">
        <v>38</v>
      </c>
      <c r="B11" s="34" t="s">
        <v>39</v>
      </c>
      <c r="C11" s="23">
        <v>22.16</v>
      </c>
      <c r="D11" s="23">
        <v>23.14</v>
      </c>
      <c r="E11" s="23">
        <v>24.1</v>
      </c>
      <c r="F11" s="23">
        <v>22.88</v>
      </c>
      <c r="G11" s="23">
        <v>22.34</v>
      </c>
      <c r="H11" s="23">
        <v>22.76</v>
      </c>
      <c r="I11" s="23"/>
      <c r="J11" s="23"/>
      <c r="K11" s="23"/>
      <c r="L11" s="23"/>
      <c r="M11" s="23"/>
      <c r="N11" s="23">
        <v>0</v>
      </c>
      <c r="O11" s="21">
        <f t="shared" si="6"/>
        <v>137.38</v>
      </c>
      <c r="P11" s="25"/>
      <c r="Q11" s="26">
        <f t="shared" si="7"/>
        <v>137.38</v>
      </c>
      <c r="R11" s="27"/>
      <c r="S11" s="28"/>
      <c r="T11" s="29">
        <f t="shared" si="1"/>
        <v>0</v>
      </c>
      <c r="U11" s="28"/>
      <c r="V11" s="29">
        <f t="shared" si="2"/>
        <v>0</v>
      </c>
      <c r="W11" s="28"/>
      <c r="X11" s="29">
        <f t="shared" si="3"/>
        <v>0</v>
      </c>
      <c r="Y11" s="28"/>
      <c r="Z11" s="29">
        <f t="shared" si="4"/>
        <v>0</v>
      </c>
      <c r="AA11" s="28"/>
      <c r="AB11" s="30">
        <f t="shared" si="5"/>
        <v>0</v>
      </c>
      <c r="AE11" s="32">
        <v>9</v>
      </c>
      <c r="AF11" s="33">
        <v>92</v>
      </c>
      <c r="AG11" s="36">
        <v>92</v>
      </c>
      <c r="AH11" s="35"/>
    </row>
    <row r="12" spans="1:34" s="31" customFormat="1" ht="18" customHeight="1">
      <c r="A12" s="21" t="s">
        <v>40</v>
      </c>
      <c r="B12" s="34" t="s">
        <v>41</v>
      </c>
      <c r="C12" s="23">
        <v>24.44</v>
      </c>
      <c r="D12" s="23">
        <v>22.72</v>
      </c>
      <c r="E12" s="23">
        <v>22.92</v>
      </c>
      <c r="F12" s="23">
        <v>22.32</v>
      </c>
      <c r="G12" s="23">
        <v>22.68</v>
      </c>
      <c r="H12" s="23">
        <v>21.2</v>
      </c>
      <c r="I12" s="23"/>
      <c r="J12" s="23"/>
      <c r="K12" s="23"/>
      <c r="L12" s="23"/>
      <c r="M12" s="23"/>
      <c r="N12" s="23">
        <v>0</v>
      </c>
      <c r="O12" s="21">
        <f t="shared" si="6"/>
        <v>136.28</v>
      </c>
      <c r="P12" s="25"/>
      <c r="Q12" s="26">
        <f t="shared" si="7"/>
        <v>136.28</v>
      </c>
      <c r="R12" s="27"/>
      <c r="S12" s="28"/>
      <c r="T12" s="29">
        <f t="shared" si="1"/>
        <v>0</v>
      </c>
      <c r="U12" s="28"/>
      <c r="V12" s="29">
        <f t="shared" si="2"/>
        <v>0</v>
      </c>
      <c r="W12" s="28"/>
      <c r="X12" s="29">
        <f t="shared" si="3"/>
        <v>0</v>
      </c>
      <c r="Y12" s="28"/>
      <c r="Z12" s="29">
        <f t="shared" si="4"/>
        <v>0</v>
      </c>
      <c r="AA12" s="28"/>
      <c r="AB12" s="30">
        <f t="shared" si="5"/>
        <v>0</v>
      </c>
      <c r="AE12" s="32">
        <v>10</v>
      </c>
      <c r="AF12" s="33">
        <v>91</v>
      </c>
      <c r="AG12" s="33">
        <v>91</v>
      </c>
      <c r="AH12" s="35"/>
    </row>
    <row r="13" spans="1:34" s="31" customFormat="1" ht="18" customHeight="1">
      <c r="A13" s="21" t="s">
        <v>42</v>
      </c>
      <c r="B13" s="34" t="s">
        <v>43</v>
      </c>
      <c r="C13" s="23">
        <v>22.6</v>
      </c>
      <c r="D13" s="23">
        <v>23.08</v>
      </c>
      <c r="E13" s="23">
        <v>21.22</v>
      </c>
      <c r="F13" s="23">
        <v>22.14</v>
      </c>
      <c r="G13" s="23">
        <v>21.16</v>
      </c>
      <c r="H13" s="23">
        <v>23.68</v>
      </c>
      <c r="I13" s="23"/>
      <c r="J13" s="23"/>
      <c r="K13" s="23"/>
      <c r="L13" s="23"/>
      <c r="M13" s="23"/>
      <c r="N13" s="23">
        <v>0</v>
      </c>
      <c r="O13" s="21">
        <f t="shared" si="6"/>
        <v>133.88</v>
      </c>
      <c r="P13" s="25"/>
      <c r="Q13" s="26">
        <f t="shared" si="7"/>
        <v>133.88</v>
      </c>
      <c r="R13" s="27"/>
      <c r="S13" s="28"/>
      <c r="T13" s="29">
        <f t="shared" si="1"/>
        <v>0</v>
      </c>
      <c r="U13" s="28"/>
      <c r="V13" s="29">
        <f t="shared" si="2"/>
        <v>0</v>
      </c>
      <c r="W13" s="28"/>
      <c r="X13" s="29">
        <f t="shared" si="3"/>
        <v>0</v>
      </c>
      <c r="Y13" s="28"/>
      <c r="Z13" s="29">
        <f t="shared" si="4"/>
        <v>0</v>
      </c>
      <c r="AA13" s="28"/>
      <c r="AB13" s="30">
        <f t="shared" si="5"/>
        <v>0</v>
      </c>
      <c r="AE13" s="32">
        <v>11</v>
      </c>
      <c r="AF13" s="33">
        <v>90</v>
      </c>
      <c r="AG13" s="36">
        <v>90</v>
      </c>
      <c r="AH13" s="35"/>
    </row>
    <row r="14" spans="1:34" s="31" customFormat="1" ht="18" customHeight="1">
      <c r="A14" s="21" t="s">
        <v>44</v>
      </c>
      <c r="B14" s="34" t="s">
        <v>45</v>
      </c>
      <c r="C14" s="23">
        <v>23.76</v>
      </c>
      <c r="D14" s="23">
        <v>22.46</v>
      </c>
      <c r="E14" s="23">
        <v>22.2</v>
      </c>
      <c r="F14" s="23">
        <v>20.14</v>
      </c>
      <c r="G14" s="23">
        <v>22.18</v>
      </c>
      <c r="H14" s="23">
        <v>22.98</v>
      </c>
      <c r="I14" s="23"/>
      <c r="J14" s="23"/>
      <c r="K14" s="23"/>
      <c r="L14" s="23"/>
      <c r="M14" s="23"/>
      <c r="N14" s="23">
        <v>0</v>
      </c>
      <c r="O14" s="21">
        <f t="shared" si="6"/>
        <v>133.72</v>
      </c>
      <c r="P14" s="25"/>
      <c r="Q14" s="26">
        <f t="shared" si="7"/>
        <v>133.72</v>
      </c>
      <c r="R14" s="27"/>
      <c r="S14" s="28"/>
      <c r="T14" s="29">
        <f t="shared" si="1"/>
        <v>0</v>
      </c>
      <c r="U14" s="28"/>
      <c r="V14" s="29">
        <f t="shared" si="2"/>
        <v>0</v>
      </c>
      <c r="W14" s="28"/>
      <c r="X14" s="29">
        <f t="shared" si="3"/>
        <v>0</v>
      </c>
      <c r="Y14" s="28"/>
      <c r="Z14" s="29">
        <f t="shared" si="4"/>
        <v>0</v>
      </c>
      <c r="AA14" s="28"/>
      <c r="AB14" s="30">
        <f t="shared" si="5"/>
        <v>0</v>
      </c>
      <c r="AE14" s="32">
        <v>12</v>
      </c>
      <c r="AF14" s="33">
        <v>89</v>
      </c>
      <c r="AG14" s="33">
        <v>89</v>
      </c>
      <c r="AH14" s="35"/>
    </row>
    <row r="15" spans="1:34" s="31" customFormat="1" ht="18" customHeight="1">
      <c r="A15" s="21" t="s">
        <v>46</v>
      </c>
      <c r="B15" s="34" t="s">
        <v>47</v>
      </c>
      <c r="C15" s="23">
        <v>21.12</v>
      </c>
      <c r="D15" s="23">
        <v>21.54</v>
      </c>
      <c r="E15" s="23">
        <v>21.96</v>
      </c>
      <c r="F15" s="23">
        <v>22.24</v>
      </c>
      <c r="G15" s="23">
        <v>21.2</v>
      </c>
      <c r="H15" s="23">
        <v>22.6</v>
      </c>
      <c r="I15" s="23"/>
      <c r="J15" s="23"/>
      <c r="K15" s="23"/>
      <c r="L15" s="23"/>
      <c r="M15" s="23"/>
      <c r="N15" s="23">
        <v>0</v>
      </c>
      <c r="O15" s="21">
        <f t="shared" si="6"/>
        <v>130.66</v>
      </c>
      <c r="P15" s="25"/>
      <c r="Q15" s="26">
        <f t="shared" si="7"/>
        <v>130.66</v>
      </c>
      <c r="R15" s="27"/>
      <c r="S15" s="28"/>
      <c r="T15" s="29">
        <f t="shared" si="1"/>
        <v>0</v>
      </c>
      <c r="U15" s="28"/>
      <c r="V15" s="29">
        <f t="shared" si="2"/>
        <v>0</v>
      </c>
      <c r="W15" s="28"/>
      <c r="X15" s="29">
        <f t="shared" si="3"/>
        <v>0</v>
      </c>
      <c r="Y15" s="28"/>
      <c r="Z15" s="29">
        <f t="shared" si="4"/>
        <v>0</v>
      </c>
      <c r="AA15" s="28"/>
      <c r="AB15" s="30">
        <f t="shared" si="5"/>
        <v>0</v>
      </c>
      <c r="AE15" s="32">
        <v>13</v>
      </c>
      <c r="AF15" s="33">
        <v>88</v>
      </c>
      <c r="AG15" s="36">
        <v>88</v>
      </c>
      <c r="AH15" s="35"/>
    </row>
    <row r="16" spans="1:34" s="31" customFormat="1" ht="18" customHeight="1">
      <c r="A16" s="21" t="s">
        <v>48</v>
      </c>
      <c r="B16" s="21" t="s">
        <v>49</v>
      </c>
      <c r="C16" s="23">
        <v>20.8</v>
      </c>
      <c r="D16" s="23">
        <v>19.52</v>
      </c>
      <c r="E16" s="23">
        <v>20.82</v>
      </c>
      <c r="F16" s="23">
        <v>21.84</v>
      </c>
      <c r="G16" s="23">
        <v>22.26</v>
      </c>
      <c r="H16" s="23">
        <v>22.34</v>
      </c>
      <c r="I16" s="23"/>
      <c r="J16" s="23"/>
      <c r="K16" s="23"/>
      <c r="L16" s="23"/>
      <c r="M16" s="23"/>
      <c r="N16" s="23">
        <v>0</v>
      </c>
      <c r="O16" s="21">
        <f t="shared" si="6"/>
        <v>127.58000000000001</v>
      </c>
      <c r="P16" s="25"/>
      <c r="Q16" s="26">
        <f t="shared" si="7"/>
        <v>127.58000000000001</v>
      </c>
      <c r="R16" s="27"/>
      <c r="S16" s="28"/>
      <c r="T16" s="29">
        <f t="shared" si="1"/>
        <v>0</v>
      </c>
      <c r="U16" s="28"/>
      <c r="V16" s="29">
        <f t="shared" si="2"/>
        <v>0</v>
      </c>
      <c r="W16" s="28"/>
      <c r="X16" s="29">
        <f t="shared" si="3"/>
        <v>0</v>
      </c>
      <c r="Y16" s="28"/>
      <c r="Z16" s="29">
        <f t="shared" si="4"/>
        <v>0</v>
      </c>
      <c r="AA16" s="28"/>
      <c r="AB16" s="30">
        <f t="shared" si="5"/>
        <v>0</v>
      </c>
      <c r="AE16" s="32">
        <v>14</v>
      </c>
      <c r="AF16" s="33">
        <v>87</v>
      </c>
      <c r="AG16" s="33">
        <v>87</v>
      </c>
      <c r="AH16" s="35"/>
    </row>
    <row r="17" spans="1:34" s="31" customFormat="1" ht="18" customHeight="1">
      <c r="A17" s="21" t="s">
        <v>50</v>
      </c>
      <c r="B17" s="34" t="s">
        <v>51</v>
      </c>
      <c r="C17" s="23">
        <v>23.16</v>
      </c>
      <c r="D17" s="23">
        <v>23.72</v>
      </c>
      <c r="E17" s="23">
        <v>23.84</v>
      </c>
      <c r="F17" s="23">
        <v>24.64</v>
      </c>
      <c r="G17" s="23">
        <v>20.56</v>
      </c>
      <c r="H17" s="23">
        <v>9.5399999999999991</v>
      </c>
      <c r="I17" s="23"/>
      <c r="J17" s="23"/>
      <c r="K17" s="23"/>
      <c r="L17" s="23"/>
      <c r="M17" s="23"/>
      <c r="N17" s="23">
        <v>0</v>
      </c>
      <c r="O17" s="21">
        <f t="shared" si="6"/>
        <v>125.46000000000001</v>
      </c>
      <c r="P17" s="25"/>
      <c r="Q17" s="26">
        <f t="shared" si="7"/>
        <v>125.46000000000001</v>
      </c>
      <c r="R17" s="27"/>
      <c r="S17" s="28"/>
      <c r="T17" s="29">
        <f t="shared" si="1"/>
        <v>0</v>
      </c>
      <c r="U17" s="28"/>
      <c r="V17" s="29">
        <f t="shared" si="2"/>
        <v>0</v>
      </c>
      <c r="W17" s="28"/>
      <c r="X17" s="29">
        <f t="shared" si="3"/>
        <v>0</v>
      </c>
      <c r="Y17" s="28"/>
      <c r="Z17" s="29">
        <f t="shared" si="4"/>
        <v>0</v>
      </c>
      <c r="AA17" s="28"/>
      <c r="AB17" s="30">
        <f t="shared" si="5"/>
        <v>0</v>
      </c>
      <c r="AE17" s="32">
        <v>15</v>
      </c>
      <c r="AF17" s="33">
        <v>86</v>
      </c>
      <c r="AG17" s="36">
        <v>86</v>
      </c>
      <c r="AH17" s="35"/>
    </row>
    <row r="18" spans="1:34" s="31" customFormat="1" ht="18" customHeight="1">
      <c r="A18" s="21" t="s">
        <v>52</v>
      </c>
      <c r="B18" s="34" t="s">
        <v>53</v>
      </c>
      <c r="C18" s="23">
        <v>19.399999999999999</v>
      </c>
      <c r="D18" s="23">
        <v>20.5</v>
      </c>
      <c r="E18" s="23">
        <v>21.58</v>
      </c>
      <c r="F18" s="23">
        <v>20.14</v>
      </c>
      <c r="G18" s="23">
        <v>19.72</v>
      </c>
      <c r="H18" s="23">
        <v>21.08</v>
      </c>
      <c r="I18" s="23"/>
      <c r="J18" s="23"/>
      <c r="K18" s="23"/>
      <c r="L18" s="23"/>
      <c r="M18" s="23"/>
      <c r="N18" s="23">
        <v>0</v>
      </c>
      <c r="O18" s="21">
        <f t="shared" si="6"/>
        <v>122.42</v>
      </c>
      <c r="P18" s="25"/>
      <c r="Q18" s="26">
        <f>SUM(C18:N18)</f>
        <v>122.42</v>
      </c>
      <c r="R18" s="27"/>
      <c r="S18" s="28"/>
      <c r="T18" s="29">
        <f t="shared" si="1"/>
        <v>0</v>
      </c>
      <c r="U18" s="28"/>
      <c r="V18" s="29">
        <f t="shared" si="2"/>
        <v>0</v>
      </c>
      <c r="W18" s="28"/>
      <c r="X18" s="29">
        <f t="shared" si="3"/>
        <v>0</v>
      </c>
      <c r="Y18" s="28"/>
      <c r="Z18" s="29">
        <f t="shared" si="4"/>
        <v>0</v>
      </c>
      <c r="AA18" s="28"/>
      <c r="AB18" s="30">
        <f t="shared" si="5"/>
        <v>0</v>
      </c>
      <c r="AE18" s="32">
        <v>16</v>
      </c>
      <c r="AF18" s="33">
        <v>85</v>
      </c>
      <c r="AG18" s="33">
        <v>85</v>
      </c>
      <c r="AH18" s="35"/>
    </row>
    <row r="19" spans="1:34" s="31" customFormat="1" ht="18" customHeight="1">
      <c r="A19" s="21" t="s">
        <v>54</v>
      </c>
      <c r="B19" s="34" t="s">
        <v>55</v>
      </c>
      <c r="C19" s="23">
        <v>19.61</v>
      </c>
      <c r="D19" s="23">
        <v>20.72</v>
      </c>
      <c r="E19" s="23">
        <v>21.72</v>
      </c>
      <c r="F19" s="23">
        <v>20.260000000000002</v>
      </c>
      <c r="G19" s="23">
        <v>19.2</v>
      </c>
      <c r="H19" s="23">
        <v>20.86</v>
      </c>
      <c r="I19" s="23"/>
      <c r="J19" s="23"/>
      <c r="K19" s="23"/>
      <c r="L19" s="23"/>
      <c r="M19" s="23"/>
      <c r="N19" s="23">
        <v>0</v>
      </c>
      <c r="O19" s="21">
        <f t="shared" si="6"/>
        <v>122.37</v>
      </c>
      <c r="P19" s="37"/>
      <c r="Q19" s="26">
        <f>SUM(C19:N19)</f>
        <v>122.37</v>
      </c>
      <c r="R19" s="38"/>
      <c r="S19" s="28"/>
      <c r="T19" s="29">
        <f t="shared" si="1"/>
        <v>0</v>
      </c>
      <c r="U19" s="28"/>
      <c r="V19" s="29">
        <f t="shared" si="2"/>
        <v>0</v>
      </c>
      <c r="W19" s="28"/>
      <c r="X19" s="29">
        <f t="shared" si="3"/>
        <v>0</v>
      </c>
      <c r="Y19" s="28"/>
      <c r="Z19" s="29">
        <f t="shared" si="4"/>
        <v>0</v>
      </c>
      <c r="AA19" s="28"/>
      <c r="AB19" s="30">
        <f t="shared" si="5"/>
        <v>0</v>
      </c>
      <c r="AE19" s="32">
        <v>17</v>
      </c>
      <c r="AF19" s="33">
        <v>84</v>
      </c>
      <c r="AG19" s="36">
        <v>84</v>
      </c>
      <c r="AH19" s="35"/>
    </row>
    <row r="20" spans="1:34" s="31" customFormat="1" ht="18" customHeight="1">
      <c r="A20" s="21" t="s">
        <v>56</v>
      </c>
      <c r="B20" s="34" t="s">
        <v>57</v>
      </c>
      <c r="C20" s="23">
        <v>11</v>
      </c>
      <c r="D20" s="23">
        <v>4.18</v>
      </c>
      <c r="E20" s="23">
        <v>21.24</v>
      </c>
      <c r="F20" s="23">
        <v>20.68</v>
      </c>
      <c r="G20" s="23">
        <v>21.82</v>
      </c>
      <c r="H20" s="23">
        <v>20.62</v>
      </c>
      <c r="I20" s="23"/>
      <c r="J20" s="23"/>
      <c r="K20" s="23"/>
      <c r="L20" s="23"/>
      <c r="M20" s="23"/>
      <c r="N20" s="23">
        <v>0</v>
      </c>
      <c r="O20" s="21">
        <f t="shared" si="6"/>
        <v>99.54</v>
      </c>
      <c r="P20" s="37"/>
      <c r="Q20" s="26">
        <f>SUM(C20:N20)</f>
        <v>99.54</v>
      </c>
      <c r="R20" s="38"/>
      <c r="S20" s="28"/>
      <c r="T20" s="29">
        <f t="shared" si="1"/>
        <v>0</v>
      </c>
      <c r="U20" s="28"/>
      <c r="V20" s="29">
        <f t="shared" si="2"/>
        <v>0</v>
      </c>
      <c r="W20" s="28"/>
      <c r="X20" s="29">
        <f t="shared" si="3"/>
        <v>0</v>
      </c>
      <c r="Y20" s="28"/>
      <c r="Z20" s="29">
        <f t="shared" si="4"/>
        <v>0</v>
      </c>
      <c r="AA20" s="28"/>
      <c r="AB20" s="30">
        <f t="shared" si="5"/>
        <v>0</v>
      </c>
      <c r="AE20" s="32">
        <v>18</v>
      </c>
      <c r="AF20" s="33">
        <v>83</v>
      </c>
      <c r="AG20" s="33">
        <v>83</v>
      </c>
      <c r="AH20" s="35"/>
    </row>
    <row r="21" spans="1:34" s="31" customFormat="1" ht="18" customHeight="1">
      <c r="A21" s="21" t="s">
        <v>58</v>
      </c>
      <c r="B21" s="34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>
        <v>0</v>
      </c>
      <c r="O21" s="21">
        <f t="shared" si="6"/>
        <v>0</v>
      </c>
      <c r="P21" s="37"/>
      <c r="Q21" s="26">
        <f>SUM(C21:N21)</f>
        <v>0</v>
      </c>
      <c r="R21" s="38"/>
      <c r="S21" s="28"/>
      <c r="T21" s="29">
        <f t="shared" si="1"/>
        <v>0</v>
      </c>
      <c r="U21" s="28"/>
      <c r="V21" s="29">
        <f t="shared" si="2"/>
        <v>0</v>
      </c>
      <c r="W21" s="28"/>
      <c r="X21" s="29">
        <f t="shared" si="3"/>
        <v>0</v>
      </c>
      <c r="Y21" s="28"/>
      <c r="Z21" s="29">
        <f t="shared" si="4"/>
        <v>0</v>
      </c>
      <c r="AA21" s="28"/>
      <c r="AB21" s="30">
        <f t="shared" si="5"/>
        <v>0</v>
      </c>
      <c r="AE21" s="32">
        <v>19</v>
      </c>
      <c r="AF21" s="33">
        <v>82</v>
      </c>
      <c r="AG21" s="36">
        <v>82</v>
      </c>
      <c r="AH21" s="35"/>
    </row>
    <row r="22" spans="1:34" s="31" customFormat="1" ht="18" customHeight="1">
      <c r="A22" s="21" t="s">
        <v>59</v>
      </c>
      <c r="B22" s="3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>
        <v>0</v>
      </c>
      <c r="O22" s="21">
        <f t="shared" si="6"/>
        <v>0</v>
      </c>
      <c r="P22" s="37"/>
      <c r="Q22" s="26">
        <f>SUM(C22:N22)</f>
        <v>0</v>
      </c>
      <c r="R22" s="38"/>
      <c r="S22" s="28"/>
      <c r="T22" s="29">
        <f t="shared" si="1"/>
        <v>0</v>
      </c>
      <c r="U22" s="28"/>
      <c r="V22" s="29">
        <f t="shared" si="2"/>
        <v>0</v>
      </c>
      <c r="W22" s="28"/>
      <c r="X22" s="29">
        <f t="shared" si="3"/>
        <v>0</v>
      </c>
      <c r="Y22" s="28"/>
      <c r="Z22" s="29">
        <f t="shared" si="4"/>
        <v>0</v>
      </c>
      <c r="AA22" s="28"/>
      <c r="AB22" s="30">
        <f t="shared" si="5"/>
        <v>0</v>
      </c>
      <c r="AE22" s="32">
        <v>20</v>
      </c>
      <c r="AF22" s="33">
        <v>81</v>
      </c>
      <c r="AG22" s="33">
        <v>81</v>
      </c>
      <c r="AH22" s="35"/>
    </row>
    <row r="23" spans="1:34" s="31" customFormat="1" ht="18" customHeight="1">
      <c r="A23" s="21" t="s">
        <v>60</v>
      </c>
      <c r="B23" s="34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>
        <v>0</v>
      </c>
      <c r="O23" s="21">
        <f t="shared" si="6"/>
        <v>0</v>
      </c>
      <c r="P23" s="25"/>
      <c r="Q23" s="26">
        <f t="shared" ref="Q23:Q27" si="8">SUM(C23:N23)</f>
        <v>0</v>
      </c>
      <c r="R23" s="27"/>
      <c r="S23" s="28"/>
      <c r="T23" s="29">
        <f t="shared" si="1"/>
        <v>0</v>
      </c>
      <c r="U23" s="28"/>
      <c r="V23" s="29">
        <f t="shared" si="2"/>
        <v>0</v>
      </c>
      <c r="W23" s="28"/>
      <c r="X23" s="29">
        <f t="shared" si="3"/>
        <v>0</v>
      </c>
      <c r="Y23" s="28"/>
      <c r="Z23" s="29">
        <f t="shared" si="4"/>
        <v>0</v>
      </c>
      <c r="AA23" s="28"/>
      <c r="AB23" s="30">
        <f t="shared" si="5"/>
        <v>0</v>
      </c>
      <c r="AE23" s="32">
        <v>21</v>
      </c>
      <c r="AF23" s="33">
        <v>80</v>
      </c>
      <c r="AG23" s="36">
        <v>80</v>
      </c>
      <c r="AH23" s="35"/>
    </row>
    <row r="24" spans="1:34" s="31" customFormat="1" ht="18" customHeight="1">
      <c r="A24" s="21" t="s">
        <v>61</v>
      </c>
      <c r="B24" s="34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>
        <v>0</v>
      </c>
      <c r="O24" s="21">
        <f t="shared" si="6"/>
        <v>0</v>
      </c>
      <c r="P24" s="25"/>
      <c r="Q24" s="26">
        <f t="shared" si="8"/>
        <v>0</v>
      </c>
      <c r="R24" s="27"/>
      <c r="S24" s="28"/>
      <c r="T24" s="29">
        <f t="shared" si="1"/>
        <v>0</v>
      </c>
      <c r="U24" s="28"/>
      <c r="V24" s="29">
        <f t="shared" si="2"/>
        <v>0</v>
      </c>
      <c r="W24" s="28"/>
      <c r="X24" s="29">
        <f t="shared" si="3"/>
        <v>0</v>
      </c>
      <c r="Y24" s="28"/>
      <c r="Z24" s="29">
        <f t="shared" si="4"/>
        <v>0</v>
      </c>
      <c r="AA24" s="28"/>
      <c r="AB24" s="30">
        <f t="shared" si="5"/>
        <v>0</v>
      </c>
      <c r="AE24" s="32">
        <v>22</v>
      </c>
      <c r="AF24" s="33">
        <v>79</v>
      </c>
      <c r="AG24" s="33">
        <v>79</v>
      </c>
      <c r="AH24" s="35"/>
    </row>
    <row r="25" spans="1:34" s="31" customFormat="1" ht="18" customHeight="1">
      <c r="A25" s="21" t="s">
        <v>62</v>
      </c>
      <c r="B25" s="3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>
        <v>0</v>
      </c>
      <c r="O25" s="21">
        <f t="shared" si="6"/>
        <v>0</v>
      </c>
      <c r="P25" s="25"/>
      <c r="Q25" s="26">
        <f t="shared" si="8"/>
        <v>0</v>
      </c>
      <c r="R25" s="27"/>
      <c r="S25" s="28"/>
      <c r="T25" s="29">
        <f t="shared" si="1"/>
        <v>0</v>
      </c>
      <c r="U25" s="28"/>
      <c r="V25" s="29">
        <f t="shared" si="2"/>
        <v>0</v>
      </c>
      <c r="W25" s="28"/>
      <c r="X25" s="29">
        <f t="shared" si="3"/>
        <v>0</v>
      </c>
      <c r="Y25" s="28"/>
      <c r="Z25" s="29">
        <f t="shared" si="4"/>
        <v>0</v>
      </c>
      <c r="AA25" s="28"/>
      <c r="AB25" s="30">
        <f t="shared" si="5"/>
        <v>0</v>
      </c>
      <c r="AE25" s="32">
        <v>23</v>
      </c>
      <c r="AF25" s="33">
        <v>78</v>
      </c>
      <c r="AG25" s="36">
        <v>78</v>
      </c>
      <c r="AH25" s="35"/>
    </row>
    <row r="26" spans="1:34" s="31" customFormat="1" ht="18" customHeight="1">
      <c r="A26" s="21" t="s">
        <v>63</v>
      </c>
      <c r="B26" s="3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>
        <v>0</v>
      </c>
      <c r="O26" s="21">
        <f t="shared" si="6"/>
        <v>0</v>
      </c>
      <c r="P26" s="25"/>
      <c r="Q26" s="26">
        <f t="shared" si="8"/>
        <v>0</v>
      </c>
      <c r="R26" s="27"/>
      <c r="S26" s="28"/>
      <c r="T26" s="29">
        <f t="shared" si="1"/>
        <v>0</v>
      </c>
      <c r="U26" s="28"/>
      <c r="V26" s="29">
        <f t="shared" si="2"/>
        <v>0</v>
      </c>
      <c r="W26" s="28"/>
      <c r="X26" s="29">
        <f t="shared" si="3"/>
        <v>0</v>
      </c>
      <c r="Y26" s="28"/>
      <c r="Z26" s="29">
        <f t="shared" si="4"/>
        <v>0</v>
      </c>
      <c r="AA26" s="28"/>
      <c r="AB26" s="30">
        <f t="shared" si="5"/>
        <v>0</v>
      </c>
      <c r="AE26" s="32">
        <v>24</v>
      </c>
      <c r="AF26" s="33">
        <v>77</v>
      </c>
      <c r="AG26" s="33">
        <v>77</v>
      </c>
      <c r="AH26" s="35"/>
    </row>
    <row r="27" spans="1:34" s="31" customFormat="1" ht="18" customHeight="1">
      <c r="A27" s="21" t="s">
        <v>64</v>
      </c>
      <c r="B27" s="3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>
        <v>0</v>
      </c>
      <c r="O27" s="21">
        <f t="shared" si="6"/>
        <v>0</v>
      </c>
      <c r="P27" s="25"/>
      <c r="Q27" s="26">
        <f t="shared" si="8"/>
        <v>0</v>
      </c>
      <c r="R27" s="27"/>
      <c r="S27" s="28"/>
      <c r="T27" s="29">
        <f t="shared" si="1"/>
        <v>0</v>
      </c>
      <c r="U27" s="28"/>
      <c r="V27" s="29">
        <f t="shared" si="2"/>
        <v>0</v>
      </c>
      <c r="W27" s="28"/>
      <c r="X27" s="29">
        <f t="shared" si="3"/>
        <v>0</v>
      </c>
      <c r="Y27" s="28"/>
      <c r="Z27" s="29">
        <f t="shared" si="4"/>
        <v>0</v>
      </c>
      <c r="AA27" s="28"/>
      <c r="AB27" s="30">
        <f t="shared" si="5"/>
        <v>0</v>
      </c>
      <c r="AE27" s="32">
        <v>25</v>
      </c>
      <c r="AF27" s="33">
        <v>76</v>
      </c>
      <c r="AG27" s="36">
        <v>76</v>
      </c>
      <c r="AH27" s="35"/>
    </row>
    <row r="28" spans="1:34" s="31" customFormat="1" ht="18" customHeight="1">
      <c r="A28" s="21" t="s">
        <v>65</v>
      </c>
      <c r="B28" s="34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>
        <v>0</v>
      </c>
      <c r="O28" s="21">
        <f t="shared" si="6"/>
        <v>0</v>
      </c>
      <c r="P28" s="25"/>
      <c r="Q28" s="26">
        <f>SUM(C28:N28)</f>
        <v>0</v>
      </c>
      <c r="R28" s="27"/>
      <c r="S28" s="28"/>
      <c r="T28" s="29">
        <f t="shared" si="1"/>
        <v>0</v>
      </c>
      <c r="U28" s="28"/>
      <c r="V28" s="29">
        <f t="shared" si="2"/>
        <v>0</v>
      </c>
      <c r="W28" s="28"/>
      <c r="X28" s="29">
        <f t="shared" si="3"/>
        <v>0</v>
      </c>
      <c r="Y28" s="28"/>
      <c r="Z28" s="29">
        <f t="shared" si="4"/>
        <v>0</v>
      </c>
      <c r="AA28" s="28"/>
      <c r="AB28" s="30">
        <f t="shared" si="5"/>
        <v>0</v>
      </c>
      <c r="AE28" s="32">
        <v>26</v>
      </c>
      <c r="AF28" s="33">
        <v>75</v>
      </c>
      <c r="AG28" s="33">
        <v>75</v>
      </c>
      <c r="AH28" s="35"/>
    </row>
    <row r="29" spans="1:34" s="31" customFormat="1" ht="18" customHeight="1">
      <c r="A29" s="21" t="s">
        <v>66</v>
      </c>
      <c r="B29" s="3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>
        <v>0</v>
      </c>
      <c r="O29" s="21">
        <f t="shared" si="6"/>
        <v>0</v>
      </c>
      <c r="P29" s="37"/>
      <c r="Q29" s="26">
        <f>SUM(C29:N29)</f>
        <v>0</v>
      </c>
      <c r="R29" s="38"/>
      <c r="S29" s="28"/>
      <c r="T29" s="29">
        <f t="shared" si="1"/>
        <v>0</v>
      </c>
      <c r="U29" s="28"/>
      <c r="V29" s="29">
        <f t="shared" si="2"/>
        <v>0</v>
      </c>
      <c r="W29" s="28"/>
      <c r="X29" s="29">
        <f t="shared" si="3"/>
        <v>0</v>
      </c>
      <c r="Y29" s="28"/>
      <c r="Z29" s="29">
        <f t="shared" si="4"/>
        <v>0</v>
      </c>
      <c r="AA29" s="28"/>
      <c r="AB29" s="30">
        <f t="shared" si="5"/>
        <v>0</v>
      </c>
      <c r="AE29" s="32">
        <v>27</v>
      </c>
      <c r="AF29" s="33">
        <v>74</v>
      </c>
      <c r="AG29" s="36">
        <v>74</v>
      </c>
      <c r="AH29" s="35"/>
    </row>
    <row r="30" spans="1:34" s="31" customFormat="1" ht="18" customHeight="1">
      <c r="A30" s="21" t="s">
        <v>67</v>
      </c>
      <c r="B30" s="34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>
        <v>0</v>
      </c>
      <c r="O30" s="21">
        <f t="shared" si="6"/>
        <v>0</v>
      </c>
      <c r="P30" s="37"/>
      <c r="Q30" s="26">
        <f>SUM(C30:N30)</f>
        <v>0</v>
      </c>
      <c r="R30" s="38"/>
      <c r="S30" s="28"/>
      <c r="T30" s="29">
        <f t="shared" si="1"/>
        <v>0</v>
      </c>
      <c r="U30" s="28"/>
      <c r="V30" s="29">
        <f t="shared" si="2"/>
        <v>0</v>
      </c>
      <c r="W30" s="28"/>
      <c r="X30" s="29">
        <f t="shared" si="3"/>
        <v>0</v>
      </c>
      <c r="Y30" s="28"/>
      <c r="Z30" s="29">
        <f t="shared" si="4"/>
        <v>0</v>
      </c>
      <c r="AA30" s="28"/>
      <c r="AB30" s="30">
        <f t="shared" si="5"/>
        <v>0</v>
      </c>
      <c r="AE30" s="32">
        <v>28</v>
      </c>
      <c r="AF30" s="33">
        <v>73</v>
      </c>
      <c r="AG30" s="33">
        <v>73</v>
      </c>
      <c r="AH30" s="35"/>
    </row>
    <row r="31" spans="1:34" s="31" customFormat="1" ht="18" customHeight="1">
      <c r="A31" s="21" t="s">
        <v>68</v>
      </c>
      <c r="B31" s="3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>
        <v>0</v>
      </c>
      <c r="O31" s="21">
        <f t="shared" si="6"/>
        <v>0</v>
      </c>
      <c r="P31" s="37"/>
      <c r="Q31" s="26">
        <f>SUM(C31:N31)</f>
        <v>0</v>
      </c>
      <c r="R31" s="38"/>
      <c r="S31" s="28"/>
      <c r="T31" s="29">
        <f t="shared" si="1"/>
        <v>0</v>
      </c>
      <c r="U31" s="28"/>
      <c r="V31" s="29">
        <f t="shared" si="2"/>
        <v>0</v>
      </c>
      <c r="W31" s="28"/>
      <c r="X31" s="29">
        <f t="shared" si="3"/>
        <v>0</v>
      </c>
      <c r="Y31" s="28"/>
      <c r="Z31" s="29">
        <f t="shared" si="4"/>
        <v>0</v>
      </c>
      <c r="AA31" s="28"/>
      <c r="AB31" s="30">
        <f t="shared" si="5"/>
        <v>0</v>
      </c>
      <c r="AE31" s="32">
        <v>29</v>
      </c>
      <c r="AF31" s="33">
        <v>72</v>
      </c>
      <c r="AG31" s="36">
        <v>72</v>
      </c>
      <c r="AH31" s="35"/>
    </row>
    <row r="32" spans="1:34" s="31" customFormat="1" ht="18" customHeight="1">
      <c r="A32" s="21" t="s">
        <v>69</v>
      </c>
      <c r="B32" s="34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>
        <v>0</v>
      </c>
      <c r="O32" s="21">
        <f t="shared" si="6"/>
        <v>0</v>
      </c>
      <c r="P32" s="37"/>
      <c r="Q32" s="26">
        <f>SUM(C32:N32)</f>
        <v>0</v>
      </c>
      <c r="R32" s="38"/>
      <c r="S32" s="28"/>
      <c r="T32" s="29">
        <f t="shared" si="1"/>
        <v>0</v>
      </c>
      <c r="U32" s="28"/>
      <c r="V32" s="29">
        <f t="shared" si="2"/>
        <v>0</v>
      </c>
      <c r="W32" s="28"/>
      <c r="X32" s="29">
        <f t="shared" si="3"/>
        <v>0</v>
      </c>
      <c r="Y32" s="28"/>
      <c r="Z32" s="29">
        <f t="shared" si="4"/>
        <v>0</v>
      </c>
      <c r="AA32" s="28"/>
      <c r="AB32" s="30">
        <f t="shared" si="5"/>
        <v>0</v>
      </c>
      <c r="AE32" s="32">
        <v>30</v>
      </c>
      <c r="AF32" s="33">
        <v>71</v>
      </c>
      <c r="AG32" s="33">
        <v>71</v>
      </c>
      <c r="AH32" s="35"/>
    </row>
    <row r="33" spans="1:34" s="31" customFormat="1" ht="18" customHeight="1">
      <c r="A33" s="21" t="s">
        <v>70</v>
      </c>
      <c r="B33" s="3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>
        <v>0</v>
      </c>
      <c r="O33" s="21">
        <f t="shared" si="6"/>
        <v>0</v>
      </c>
      <c r="P33" s="25"/>
      <c r="Q33" s="26">
        <f t="shared" ref="Q33:Q35" si="9">SUM(C33:N33)</f>
        <v>0</v>
      </c>
      <c r="R33" s="27"/>
      <c r="S33" s="28"/>
      <c r="T33" s="29">
        <f t="shared" si="1"/>
        <v>0</v>
      </c>
      <c r="U33" s="28"/>
      <c r="V33" s="29">
        <f t="shared" si="2"/>
        <v>0</v>
      </c>
      <c r="W33" s="28"/>
      <c r="X33" s="29">
        <f t="shared" si="3"/>
        <v>0</v>
      </c>
      <c r="Y33" s="28"/>
      <c r="Z33" s="29">
        <f t="shared" si="4"/>
        <v>0</v>
      </c>
      <c r="AA33" s="28"/>
      <c r="AB33" s="30">
        <f t="shared" si="5"/>
        <v>0</v>
      </c>
      <c r="AE33" s="32">
        <v>31</v>
      </c>
      <c r="AF33" s="33">
        <v>70</v>
      </c>
      <c r="AG33" s="36">
        <v>70</v>
      </c>
      <c r="AH33" s="35"/>
    </row>
    <row r="34" spans="1:34" s="31" customFormat="1" ht="18" customHeight="1">
      <c r="A34" s="21" t="s">
        <v>71</v>
      </c>
      <c r="B34" s="3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>
        <v>0</v>
      </c>
      <c r="O34" s="21">
        <f t="shared" si="6"/>
        <v>0</v>
      </c>
      <c r="P34" s="25"/>
      <c r="Q34" s="26">
        <f t="shared" si="9"/>
        <v>0</v>
      </c>
      <c r="R34" s="27"/>
      <c r="S34" s="28"/>
      <c r="T34" s="29">
        <f t="shared" si="1"/>
        <v>0</v>
      </c>
      <c r="U34" s="28"/>
      <c r="V34" s="29">
        <f t="shared" si="2"/>
        <v>0</v>
      </c>
      <c r="W34" s="28"/>
      <c r="X34" s="29">
        <f t="shared" si="3"/>
        <v>0</v>
      </c>
      <c r="Y34" s="28"/>
      <c r="Z34" s="29">
        <f t="shared" si="4"/>
        <v>0</v>
      </c>
      <c r="AA34" s="28"/>
      <c r="AB34" s="30">
        <f t="shared" si="5"/>
        <v>0</v>
      </c>
      <c r="AE34" s="32">
        <v>32</v>
      </c>
      <c r="AF34" s="33">
        <v>69</v>
      </c>
      <c r="AG34" s="33">
        <v>69</v>
      </c>
      <c r="AH34" s="35"/>
    </row>
    <row r="35" spans="1:34" s="31" customFormat="1" ht="18" customHeight="1">
      <c r="A35" s="21" t="s">
        <v>72</v>
      </c>
      <c r="B35" s="3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>
        <v>0</v>
      </c>
      <c r="O35" s="21">
        <f t="shared" si="6"/>
        <v>0</v>
      </c>
      <c r="P35" s="25"/>
      <c r="Q35" s="26">
        <f t="shared" si="9"/>
        <v>0</v>
      </c>
      <c r="R35" s="27"/>
      <c r="S35" s="28"/>
      <c r="T35" s="29">
        <f t="shared" si="1"/>
        <v>0</v>
      </c>
      <c r="U35" s="28"/>
      <c r="V35" s="29">
        <f t="shared" si="2"/>
        <v>0</v>
      </c>
      <c r="W35" s="28"/>
      <c r="X35" s="29">
        <f t="shared" si="3"/>
        <v>0</v>
      </c>
      <c r="Y35" s="28"/>
      <c r="Z35" s="29">
        <f t="shared" si="4"/>
        <v>0</v>
      </c>
      <c r="AA35" s="28"/>
      <c r="AB35" s="30">
        <f t="shared" si="5"/>
        <v>0</v>
      </c>
      <c r="AE35" s="32">
        <v>33</v>
      </c>
      <c r="AF35" s="33">
        <v>68</v>
      </c>
      <c r="AG35" s="36">
        <v>68</v>
      </c>
      <c r="AH35" s="35"/>
    </row>
    <row r="36" spans="1:34" s="31" customFormat="1" ht="18" customHeight="1">
      <c r="A36" s="21" t="s">
        <v>73</v>
      </c>
      <c r="B36" s="3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>
        <v>0</v>
      </c>
      <c r="O36" s="21">
        <f t="shared" si="6"/>
        <v>0</v>
      </c>
      <c r="P36" s="25"/>
      <c r="Q36" s="26">
        <f>SUM(C36:N36)</f>
        <v>0</v>
      </c>
      <c r="R36" s="27"/>
      <c r="S36" s="28"/>
      <c r="T36" s="29">
        <f t="shared" si="1"/>
        <v>0</v>
      </c>
      <c r="U36" s="28"/>
      <c r="V36" s="29">
        <f t="shared" si="2"/>
        <v>0</v>
      </c>
      <c r="W36" s="28"/>
      <c r="X36" s="29">
        <f t="shared" si="3"/>
        <v>0</v>
      </c>
      <c r="Y36" s="28"/>
      <c r="Z36" s="29">
        <f t="shared" si="4"/>
        <v>0</v>
      </c>
      <c r="AA36" s="28"/>
      <c r="AB36" s="30">
        <f t="shared" si="5"/>
        <v>0</v>
      </c>
      <c r="AE36" s="32">
        <v>34</v>
      </c>
      <c r="AF36" s="33">
        <v>67</v>
      </c>
      <c r="AG36" s="33">
        <v>67</v>
      </c>
      <c r="AH36" s="35"/>
    </row>
    <row r="37" spans="1:34" s="31" customFormat="1" ht="18" customHeight="1">
      <c r="A37" s="21" t="s">
        <v>74</v>
      </c>
      <c r="B37" s="3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>
        <v>0</v>
      </c>
      <c r="O37" s="21">
        <f t="shared" si="6"/>
        <v>0</v>
      </c>
      <c r="P37" s="37"/>
      <c r="Q37" s="26">
        <f>SUM(C37:N37)</f>
        <v>0</v>
      </c>
      <c r="R37" s="38"/>
      <c r="S37" s="28"/>
      <c r="T37" s="29">
        <f t="shared" si="1"/>
        <v>0</v>
      </c>
      <c r="U37" s="28"/>
      <c r="V37" s="29">
        <f t="shared" si="2"/>
        <v>0</v>
      </c>
      <c r="W37" s="28"/>
      <c r="X37" s="29">
        <f t="shared" si="3"/>
        <v>0</v>
      </c>
      <c r="Y37" s="28"/>
      <c r="Z37" s="29">
        <f t="shared" si="4"/>
        <v>0</v>
      </c>
      <c r="AA37" s="28"/>
      <c r="AB37" s="30">
        <f t="shared" si="5"/>
        <v>0</v>
      </c>
      <c r="AE37" s="32">
        <v>35</v>
      </c>
      <c r="AF37" s="33">
        <v>66</v>
      </c>
      <c r="AG37" s="36">
        <v>66</v>
      </c>
      <c r="AH37" s="35"/>
    </row>
    <row r="38" spans="1:34" s="31" customFormat="1" ht="18" customHeight="1">
      <c r="A38" s="21" t="s">
        <v>75</v>
      </c>
      <c r="B38" s="3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>
        <v>0</v>
      </c>
      <c r="O38" s="21">
        <f t="shared" si="6"/>
        <v>0</v>
      </c>
      <c r="P38" s="37"/>
      <c r="Q38" s="26">
        <f>SUM(C38:N38)</f>
        <v>0</v>
      </c>
      <c r="R38" s="38"/>
      <c r="S38" s="28"/>
      <c r="T38" s="29">
        <f t="shared" si="1"/>
        <v>0</v>
      </c>
      <c r="U38" s="28"/>
      <c r="V38" s="29">
        <f t="shared" si="2"/>
        <v>0</v>
      </c>
      <c r="W38" s="28"/>
      <c r="X38" s="29">
        <f t="shared" si="3"/>
        <v>0</v>
      </c>
      <c r="Y38" s="28"/>
      <c r="Z38" s="29">
        <f t="shared" si="4"/>
        <v>0</v>
      </c>
      <c r="AA38" s="28"/>
      <c r="AB38" s="30">
        <f t="shared" si="5"/>
        <v>0</v>
      </c>
      <c r="AE38" s="32">
        <v>36</v>
      </c>
      <c r="AF38" s="33">
        <v>65</v>
      </c>
      <c r="AG38" s="33">
        <v>65</v>
      </c>
      <c r="AH38" s="35"/>
    </row>
    <row r="39" spans="1:34" s="31" customFormat="1" ht="18" customHeight="1">
      <c r="A39" s="21" t="s">
        <v>76</v>
      </c>
      <c r="B39" s="34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>
        <v>0</v>
      </c>
      <c r="O39" s="21">
        <f t="shared" si="6"/>
        <v>0</v>
      </c>
      <c r="P39" s="37"/>
      <c r="Q39" s="26">
        <f>SUM(C39:N39)</f>
        <v>0</v>
      </c>
      <c r="R39" s="38"/>
      <c r="S39" s="28"/>
      <c r="T39" s="29">
        <f t="shared" si="1"/>
        <v>0</v>
      </c>
      <c r="U39" s="28"/>
      <c r="V39" s="29">
        <f t="shared" si="2"/>
        <v>0</v>
      </c>
      <c r="W39" s="28"/>
      <c r="X39" s="29">
        <f t="shared" si="3"/>
        <v>0</v>
      </c>
      <c r="Y39" s="28"/>
      <c r="Z39" s="29">
        <f t="shared" si="4"/>
        <v>0</v>
      </c>
      <c r="AA39" s="28"/>
      <c r="AB39" s="30">
        <f t="shared" si="5"/>
        <v>0</v>
      </c>
      <c r="AE39" s="32">
        <v>37</v>
      </c>
      <c r="AF39" s="33">
        <v>64</v>
      </c>
      <c r="AG39" s="36">
        <v>64</v>
      </c>
      <c r="AH39" s="35"/>
    </row>
    <row r="40" spans="1:34" s="31" customFormat="1" ht="18" customHeight="1">
      <c r="A40" s="21" t="s">
        <v>77</v>
      </c>
      <c r="B40" s="34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0</v>
      </c>
      <c r="O40" s="21">
        <f t="shared" si="6"/>
        <v>0</v>
      </c>
      <c r="P40" s="37"/>
      <c r="Q40" s="26">
        <f>SUM(C40:N40)</f>
        <v>0</v>
      </c>
      <c r="R40" s="38"/>
      <c r="S40" s="28"/>
      <c r="T40" s="29">
        <f t="shared" si="1"/>
        <v>0</v>
      </c>
      <c r="U40" s="28"/>
      <c r="V40" s="29">
        <f t="shared" si="2"/>
        <v>0</v>
      </c>
      <c r="W40" s="28"/>
      <c r="X40" s="29">
        <f t="shared" si="3"/>
        <v>0</v>
      </c>
      <c r="Y40" s="28"/>
      <c r="Z40" s="29">
        <f t="shared" si="4"/>
        <v>0</v>
      </c>
      <c r="AA40" s="28"/>
      <c r="AB40" s="30">
        <f t="shared" si="5"/>
        <v>0</v>
      </c>
      <c r="AE40" s="32">
        <v>38</v>
      </c>
      <c r="AF40" s="33">
        <v>63</v>
      </c>
      <c r="AG40" s="33">
        <v>63</v>
      </c>
      <c r="AH40" s="35"/>
    </row>
    <row r="41" spans="1:34" s="31" customFormat="1" ht="18" customHeight="1">
      <c r="A41" s="21" t="s">
        <v>78</v>
      </c>
      <c r="B41" s="34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0</v>
      </c>
      <c r="O41" s="21">
        <f t="shared" si="6"/>
        <v>0</v>
      </c>
      <c r="P41" s="25"/>
      <c r="Q41" s="26">
        <f t="shared" ref="Q41:Q45" si="10">SUM(C41:N41)</f>
        <v>0</v>
      </c>
      <c r="R41" s="27"/>
      <c r="S41" s="28"/>
      <c r="T41" s="29">
        <f t="shared" si="1"/>
        <v>0</v>
      </c>
      <c r="U41" s="28"/>
      <c r="V41" s="29">
        <f t="shared" si="2"/>
        <v>0</v>
      </c>
      <c r="W41" s="28"/>
      <c r="X41" s="29">
        <f t="shared" si="3"/>
        <v>0</v>
      </c>
      <c r="Y41" s="28"/>
      <c r="Z41" s="29">
        <f t="shared" si="4"/>
        <v>0</v>
      </c>
      <c r="AA41" s="28"/>
      <c r="AB41" s="30">
        <f t="shared" si="5"/>
        <v>0</v>
      </c>
      <c r="AE41" s="32">
        <v>39</v>
      </c>
      <c r="AF41" s="33">
        <v>62</v>
      </c>
      <c r="AG41" s="36">
        <v>62</v>
      </c>
      <c r="AH41" s="35"/>
    </row>
    <row r="42" spans="1:34" s="31" customFormat="1" ht="18" customHeight="1">
      <c r="A42" s="21" t="s">
        <v>79</v>
      </c>
      <c r="B42" s="34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0</v>
      </c>
      <c r="O42" s="21">
        <f t="shared" si="6"/>
        <v>0</v>
      </c>
      <c r="P42" s="25"/>
      <c r="Q42" s="26">
        <f t="shared" si="10"/>
        <v>0</v>
      </c>
      <c r="R42" s="27"/>
      <c r="S42" s="28"/>
      <c r="T42" s="29">
        <f t="shared" si="1"/>
        <v>0</v>
      </c>
      <c r="U42" s="28"/>
      <c r="V42" s="29">
        <f t="shared" si="2"/>
        <v>0</v>
      </c>
      <c r="W42" s="28"/>
      <c r="X42" s="29">
        <f t="shared" si="3"/>
        <v>0</v>
      </c>
      <c r="Y42" s="28"/>
      <c r="Z42" s="29">
        <f t="shared" si="4"/>
        <v>0</v>
      </c>
      <c r="AA42" s="28"/>
      <c r="AB42" s="30">
        <f t="shared" si="5"/>
        <v>0</v>
      </c>
      <c r="AE42" s="32">
        <v>40</v>
      </c>
      <c r="AF42" s="33">
        <v>61</v>
      </c>
      <c r="AG42" s="33">
        <v>61</v>
      </c>
      <c r="AH42" s="35"/>
    </row>
    <row r="43" spans="1:34" s="31" customFormat="1" ht="18" customHeight="1">
      <c r="A43" s="21" t="s">
        <v>80</v>
      </c>
      <c r="B43" s="34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>
        <v>0</v>
      </c>
      <c r="O43" s="21">
        <f t="shared" si="6"/>
        <v>0</v>
      </c>
      <c r="P43" s="25"/>
      <c r="Q43" s="26">
        <f t="shared" si="10"/>
        <v>0</v>
      </c>
      <c r="R43" s="27"/>
      <c r="S43" s="28"/>
      <c r="T43" s="29">
        <f t="shared" si="1"/>
        <v>0</v>
      </c>
      <c r="U43" s="28"/>
      <c r="V43" s="29">
        <f t="shared" si="2"/>
        <v>0</v>
      </c>
      <c r="W43" s="28"/>
      <c r="X43" s="29">
        <f t="shared" si="3"/>
        <v>0</v>
      </c>
      <c r="Y43" s="28"/>
      <c r="Z43" s="29">
        <f t="shared" si="4"/>
        <v>0</v>
      </c>
      <c r="AA43" s="28"/>
      <c r="AB43" s="30">
        <f t="shared" si="5"/>
        <v>0</v>
      </c>
      <c r="AE43" s="32">
        <v>41</v>
      </c>
      <c r="AF43" s="33">
        <v>60</v>
      </c>
      <c r="AG43" s="36">
        <v>60</v>
      </c>
      <c r="AH43" s="35"/>
    </row>
    <row r="44" spans="1:34" s="31" customFormat="1" ht="18" customHeight="1">
      <c r="A44" s="21" t="s">
        <v>81</v>
      </c>
      <c r="B44" s="34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>
        <v>0</v>
      </c>
      <c r="O44" s="21">
        <f t="shared" si="6"/>
        <v>0</v>
      </c>
      <c r="P44" s="25"/>
      <c r="Q44" s="26">
        <f t="shared" si="10"/>
        <v>0</v>
      </c>
      <c r="R44" s="27"/>
      <c r="S44" s="28"/>
      <c r="T44" s="29">
        <f t="shared" si="1"/>
        <v>0</v>
      </c>
      <c r="U44" s="28"/>
      <c r="V44" s="29">
        <f t="shared" si="2"/>
        <v>0</v>
      </c>
      <c r="W44" s="28"/>
      <c r="X44" s="29">
        <f t="shared" si="3"/>
        <v>0</v>
      </c>
      <c r="Y44" s="28"/>
      <c r="Z44" s="29">
        <f t="shared" si="4"/>
        <v>0</v>
      </c>
      <c r="AA44" s="28"/>
      <c r="AB44" s="30">
        <f t="shared" si="5"/>
        <v>0</v>
      </c>
      <c r="AE44" s="32">
        <v>42</v>
      </c>
      <c r="AF44" s="33">
        <v>59</v>
      </c>
      <c r="AG44" s="33">
        <v>59</v>
      </c>
      <c r="AH44" s="35"/>
    </row>
    <row r="45" spans="1:34" s="31" customFormat="1" ht="18" customHeight="1">
      <c r="A45" s="21" t="s">
        <v>82</v>
      </c>
      <c r="B45" s="3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>
        <v>0</v>
      </c>
      <c r="O45" s="21">
        <f t="shared" si="6"/>
        <v>0</v>
      </c>
      <c r="P45" s="25"/>
      <c r="Q45" s="26">
        <f t="shared" si="10"/>
        <v>0</v>
      </c>
      <c r="R45" s="27"/>
      <c r="S45" s="28"/>
      <c r="T45" s="29">
        <f t="shared" si="1"/>
        <v>0</v>
      </c>
      <c r="U45" s="28"/>
      <c r="V45" s="29">
        <f t="shared" si="2"/>
        <v>0</v>
      </c>
      <c r="W45" s="28"/>
      <c r="X45" s="29">
        <f t="shared" si="3"/>
        <v>0</v>
      </c>
      <c r="Y45" s="28"/>
      <c r="Z45" s="29">
        <f t="shared" si="4"/>
        <v>0</v>
      </c>
      <c r="AA45" s="28"/>
      <c r="AB45" s="30">
        <f t="shared" si="5"/>
        <v>0</v>
      </c>
      <c r="AE45" s="32">
        <v>43</v>
      </c>
      <c r="AF45" s="33">
        <v>58</v>
      </c>
      <c r="AG45" s="36">
        <v>58</v>
      </c>
      <c r="AH45" s="35"/>
    </row>
    <row r="46" spans="1:34" s="31" customFormat="1" ht="18" customHeight="1">
      <c r="A46" s="21" t="s">
        <v>83</v>
      </c>
      <c r="B46" s="3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>
        <v>0</v>
      </c>
      <c r="O46" s="21">
        <f t="shared" si="6"/>
        <v>0</v>
      </c>
      <c r="P46" s="25"/>
      <c r="Q46" s="26">
        <f>SUM(C46:N46)</f>
        <v>0</v>
      </c>
      <c r="R46" s="27"/>
      <c r="S46" s="28"/>
      <c r="T46" s="29">
        <f t="shared" si="1"/>
        <v>0</v>
      </c>
      <c r="U46" s="28"/>
      <c r="V46" s="29">
        <f t="shared" si="2"/>
        <v>0</v>
      </c>
      <c r="W46" s="28"/>
      <c r="X46" s="29">
        <f t="shared" si="3"/>
        <v>0</v>
      </c>
      <c r="Y46" s="28"/>
      <c r="Z46" s="29">
        <f t="shared" si="4"/>
        <v>0</v>
      </c>
      <c r="AA46" s="28"/>
      <c r="AB46" s="30">
        <f t="shared" si="5"/>
        <v>0</v>
      </c>
      <c r="AE46" s="32">
        <v>44</v>
      </c>
      <c r="AF46" s="33">
        <v>57</v>
      </c>
      <c r="AG46" s="33">
        <v>57</v>
      </c>
      <c r="AH46" s="35"/>
    </row>
    <row r="47" spans="1:34" s="31" customFormat="1" ht="18" customHeight="1">
      <c r="A47" s="21" t="s">
        <v>84</v>
      </c>
      <c r="B47" s="34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>
        <v>0</v>
      </c>
      <c r="O47" s="21">
        <f t="shared" si="6"/>
        <v>0</v>
      </c>
      <c r="P47" s="37"/>
      <c r="Q47" s="26">
        <f>SUM(C47:N47)</f>
        <v>0</v>
      </c>
      <c r="R47" s="38"/>
      <c r="S47" s="28"/>
      <c r="T47" s="29">
        <f t="shared" si="1"/>
        <v>0</v>
      </c>
      <c r="U47" s="28"/>
      <c r="V47" s="29">
        <f t="shared" si="2"/>
        <v>0</v>
      </c>
      <c r="W47" s="28"/>
      <c r="X47" s="29">
        <f t="shared" si="3"/>
        <v>0</v>
      </c>
      <c r="Y47" s="28"/>
      <c r="Z47" s="29">
        <f t="shared" si="4"/>
        <v>0</v>
      </c>
      <c r="AA47" s="28"/>
      <c r="AB47" s="30">
        <f t="shared" si="5"/>
        <v>0</v>
      </c>
      <c r="AE47" s="32">
        <v>45</v>
      </c>
      <c r="AF47" s="33">
        <v>56</v>
      </c>
      <c r="AG47" s="36">
        <v>56</v>
      </c>
      <c r="AH47" s="35"/>
    </row>
    <row r="48" spans="1:34" s="31" customFormat="1" ht="18" customHeight="1">
      <c r="A48" s="21" t="s">
        <v>85</v>
      </c>
      <c r="B48" s="34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>
        <v>0</v>
      </c>
      <c r="O48" s="21">
        <f t="shared" si="6"/>
        <v>0</v>
      </c>
      <c r="P48" s="37"/>
      <c r="Q48" s="26">
        <f>SUM(C48:N48)</f>
        <v>0</v>
      </c>
      <c r="R48" s="38"/>
      <c r="S48" s="28"/>
      <c r="T48" s="29">
        <f t="shared" si="1"/>
        <v>0</v>
      </c>
      <c r="U48" s="28"/>
      <c r="V48" s="29">
        <f t="shared" si="2"/>
        <v>0</v>
      </c>
      <c r="W48" s="28"/>
      <c r="X48" s="29">
        <f t="shared" si="3"/>
        <v>0</v>
      </c>
      <c r="Y48" s="28"/>
      <c r="Z48" s="29">
        <f t="shared" si="4"/>
        <v>0</v>
      </c>
      <c r="AA48" s="28"/>
      <c r="AB48" s="30">
        <f t="shared" si="5"/>
        <v>0</v>
      </c>
      <c r="AE48" s="32">
        <v>46</v>
      </c>
      <c r="AF48" s="33">
        <v>55</v>
      </c>
      <c r="AG48" s="33">
        <v>55</v>
      </c>
      <c r="AH48" s="35"/>
    </row>
    <row r="49" spans="1:34" s="31" customFormat="1" ht="18" customHeight="1">
      <c r="A49" s="21" t="s">
        <v>86</v>
      </c>
      <c r="B49" s="3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>
        <v>0</v>
      </c>
      <c r="O49" s="21">
        <f t="shared" si="6"/>
        <v>0</v>
      </c>
      <c r="P49" s="37"/>
      <c r="Q49" s="26">
        <f>SUM(C49:N49)</f>
        <v>0</v>
      </c>
      <c r="R49" s="38"/>
      <c r="S49" s="28"/>
      <c r="T49" s="29">
        <f t="shared" si="1"/>
        <v>0</v>
      </c>
      <c r="U49" s="28"/>
      <c r="V49" s="29">
        <f t="shared" si="2"/>
        <v>0</v>
      </c>
      <c r="W49" s="28"/>
      <c r="X49" s="29">
        <f t="shared" si="3"/>
        <v>0</v>
      </c>
      <c r="Y49" s="28"/>
      <c r="Z49" s="29">
        <f t="shared" si="4"/>
        <v>0</v>
      </c>
      <c r="AA49" s="28"/>
      <c r="AB49" s="30">
        <f t="shared" si="5"/>
        <v>0</v>
      </c>
      <c r="AE49" s="32">
        <v>47</v>
      </c>
      <c r="AF49" s="33">
        <v>54</v>
      </c>
      <c r="AG49" s="36">
        <v>54</v>
      </c>
      <c r="AH49" s="35"/>
    </row>
    <row r="50" spans="1:34" s="31" customFormat="1" ht="18" customHeight="1">
      <c r="A50" s="21" t="s">
        <v>87</v>
      </c>
      <c r="B50" s="34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>
        <v>0</v>
      </c>
      <c r="O50" s="21">
        <f t="shared" si="6"/>
        <v>0</v>
      </c>
      <c r="P50" s="25"/>
      <c r="Q50" s="26">
        <f t="shared" ref="Q50:Q54" si="11">SUM(C50:N50)</f>
        <v>0</v>
      </c>
      <c r="R50" s="27"/>
      <c r="S50" s="28"/>
      <c r="T50" s="29">
        <f t="shared" si="1"/>
        <v>0</v>
      </c>
      <c r="U50" s="28"/>
      <c r="V50" s="29">
        <f t="shared" si="2"/>
        <v>0</v>
      </c>
      <c r="W50" s="28"/>
      <c r="X50" s="29">
        <f t="shared" si="3"/>
        <v>0</v>
      </c>
      <c r="Y50" s="28"/>
      <c r="Z50" s="29">
        <f t="shared" si="4"/>
        <v>0</v>
      </c>
      <c r="AA50" s="28"/>
      <c r="AB50" s="30">
        <f t="shared" si="5"/>
        <v>0</v>
      </c>
      <c r="AE50" s="32">
        <v>48</v>
      </c>
      <c r="AF50" s="33">
        <v>53</v>
      </c>
      <c r="AG50" s="33">
        <v>53</v>
      </c>
      <c r="AH50" s="35"/>
    </row>
    <row r="51" spans="1:34" s="31" customFormat="1" ht="18" customHeight="1">
      <c r="A51" s="21" t="s">
        <v>88</v>
      </c>
      <c r="B51" s="3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>
        <v>0</v>
      </c>
      <c r="O51" s="21">
        <f t="shared" si="6"/>
        <v>0</v>
      </c>
      <c r="P51" s="25"/>
      <c r="Q51" s="26">
        <f t="shared" si="11"/>
        <v>0</v>
      </c>
      <c r="R51" s="27"/>
      <c r="S51" s="28"/>
      <c r="T51" s="29">
        <f t="shared" si="1"/>
        <v>0</v>
      </c>
      <c r="U51" s="28"/>
      <c r="V51" s="29">
        <f t="shared" si="2"/>
        <v>0</v>
      </c>
      <c r="W51" s="28"/>
      <c r="X51" s="29">
        <f t="shared" si="3"/>
        <v>0</v>
      </c>
      <c r="Y51" s="28"/>
      <c r="Z51" s="29">
        <f t="shared" si="4"/>
        <v>0</v>
      </c>
      <c r="AA51" s="28"/>
      <c r="AB51" s="30">
        <f t="shared" si="5"/>
        <v>0</v>
      </c>
      <c r="AE51" s="32">
        <v>49</v>
      </c>
      <c r="AF51" s="33">
        <v>52</v>
      </c>
      <c r="AG51" s="36">
        <v>52</v>
      </c>
      <c r="AH51" s="35"/>
    </row>
    <row r="52" spans="1:34" s="31" customFormat="1" ht="18" customHeight="1">
      <c r="A52" s="21" t="s">
        <v>89</v>
      </c>
      <c r="B52" s="34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>
        <v>0</v>
      </c>
      <c r="O52" s="21">
        <f t="shared" si="6"/>
        <v>0</v>
      </c>
      <c r="P52" s="25"/>
      <c r="Q52" s="26">
        <f t="shared" si="11"/>
        <v>0</v>
      </c>
      <c r="R52" s="27"/>
      <c r="S52" s="28"/>
      <c r="T52" s="29">
        <f t="shared" si="1"/>
        <v>0</v>
      </c>
      <c r="U52" s="28"/>
      <c r="V52" s="29">
        <f t="shared" si="2"/>
        <v>0</v>
      </c>
      <c r="W52" s="28"/>
      <c r="X52" s="29">
        <f t="shared" si="3"/>
        <v>0</v>
      </c>
      <c r="Y52" s="28"/>
      <c r="Z52" s="29">
        <f t="shared" si="4"/>
        <v>0</v>
      </c>
      <c r="AA52" s="28"/>
      <c r="AB52" s="30">
        <f t="shared" si="5"/>
        <v>0</v>
      </c>
      <c r="AE52" s="32">
        <v>50</v>
      </c>
      <c r="AF52" s="33">
        <v>51</v>
      </c>
      <c r="AG52" s="33">
        <v>51</v>
      </c>
      <c r="AH52" s="35"/>
    </row>
    <row r="53" spans="1:34" s="31" customFormat="1" ht="18" customHeight="1">
      <c r="A53" s="21" t="s">
        <v>90</v>
      </c>
      <c r="B53" s="34"/>
      <c r="C53" s="23"/>
      <c r="D53" s="24"/>
      <c r="E53" s="23"/>
      <c r="F53" s="23"/>
      <c r="G53" s="23"/>
      <c r="H53" s="23"/>
      <c r="I53" s="23"/>
      <c r="J53" s="23"/>
      <c r="K53" s="23"/>
      <c r="L53" s="23"/>
      <c r="M53" s="23"/>
      <c r="N53" s="23">
        <v>0</v>
      </c>
      <c r="O53" s="21">
        <f t="shared" si="6"/>
        <v>0</v>
      </c>
      <c r="P53" s="25"/>
      <c r="Q53" s="26">
        <f t="shared" si="11"/>
        <v>0</v>
      </c>
      <c r="R53" s="27"/>
      <c r="S53" s="28"/>
      <c r="T53" s="29">
        <f t="shared" si="1"/>
        <v>0</v>
      </c>
      <c r="U53" s="28"/>
      <c r="V53" s="29">
        <f t="shared" si="2"/>
        <v>0</v>
      </c>
      <c r="W53" s="28"/>
      <c r="X53" s="29">
        <f t="shared" si="3"/>
        <v>0</v>
      </c>
      <c r="Y53" s="28"/>
      <c r="Z53" s="29">
        <f t="shared" si="4"/>
        <v>0</v>
      </c>
      <c r="AA53" s="28"/>
      <c r="AB53" s="30">
        <f t="shared" si="5"/>
        <v>0</v>
      </c>
      <c r="AE53" s="32">
        <v>51</v>
      </c>
      <c r="AF53" s="33">
        <v>50</v>
      </c>
      <c r="AG53" s="36">
        <v>50</v>
      </c>
      <c r="AH53" s="35"/>
    </row>
    <row r="54" spans="1:34" s="31" customFormat="1" ht="18" customHeight="1">
      <c r="A54" s="21" t="s">
        <v>91</v>
      </c>
      <c r="B54" s="3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>
        <v>0</v>
      </c>
      <c r="O54" s="21">
        <f t="shared" si="6"/>
        <v>0</v>
      </c>
      <c r="P54" s="25"/>
      <c r="Q54" s="26">
        <f t="shared" si="11"/>
        <v>0</v>
      </c>
      <c r="R54" s="27"/>
      <c r="S54" s="28"/>
      <c r="T54" s="29">
        <f t="shared" si="1"/>
        <v>0</v>
      </c>
      <c r="U54" s="28"/>
      <c r="V54" s="29">
        <f t="shared" si="2"/>
        <v>0</v>
      </c>
      <c r="W54" s="28"/>
      <c r="X54" s="29">
        <f t="shared" si="3"/>
        <v>0</v>
      </c>
      <c r="Y54" s="28"/>
      <c r="Z54" s="29">
        <f t="shared" si="4"/>
        <v>0</v>
      </c>
      <c r="AA54" s="28"/>
      <c r="AB54" s="30">
        <f t="shared" si="5"/>
        <v>0</v>
      </c>
      <c r="AE54" s="32">
        <v>52</v>
      </c>
      <c r="AF54" s="33">
        <v>49</v>
      </c>
      <c r="AG54" s="33">
        <v>49</v>
      </c>
      <c r="AH54" s="35"/>
    </row>
    <row r="55" spans="1:34" s="31" customFormat="1" ht="18" customHeight="1">
      <c r="A55" s="21" t="s">
        <v>92</v>
      </c>
      <c r="B55" s="34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>
        <v>0</v>
      </c>
      <c r="O55" s="21">
        <f t="shared" si="6"/>
        <v>0</v>
      </c>
      <c r="P55" s="25"/>
      <c r="Q55" s="26">
        <f>SUM(C55:N55)</f>
        <v>0</v>
      </c>
      <c r="R55" s="27"/>
      <c r="S55" s="28"/>
      <c r="T55" s="29">
        <f t="shared" si="1"/>
        <v>0</v>
      </c>
      <c r="U55" s="28"/>
      <c r="V55" s="29">
        <f t="shared" si="2"/>
        <v>0</v>
      </c>
      <c r="W55" s="28"/>
      <c r="X55" s="29">
        <f t="shared" si="3"/>
        <v>0</v>
      </c>
      <c r="Y55" s="28"/>
      <c r="Z55" s="29">
        <f t="shared" si="4"/>
        <v>0</v>
      </c>
      <c r="AA55" s="28"/>
      <c r="AB55" s="30">
        <f t="shared" si="5"/>
        <v>0</v>
      </c>
      <c r="AE55" s="32">
        <v>53</v>
      </c>
      <c r="AF55" s="33">
        <v>48</v>
      </c>
      <c r="AG55" s="36">
        <v>48</v>
      </c>
      <c r="AH55" s="35"/>
    </row>
    <row r="56" spans="1:34" s="31" customFormat="1" ht="18" customHeight="1">
      <c r="A56" s="21" t="s">
        <v>93</v>
      </c>
      <c r="B56" s="34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>
        <v>0</v>
      </c>
      <c r="O56" s="21">
        <f t="shared" si="6"/>
        <v>0</v>
      </c>
      <c r="P56" s="37"/>
      <c r="Q56" s="26">
        <f>SUM(C56:N56)</f>
        <v>0</v>
      </c>
      <c r="R56" s="38"/>
      <c r="S56" s="28"/>
      <c r="T56" s="29">
        <f t="shared" si="1"/>
        <v>0</v>
      </c>
      <c r="U56" s="28"/>
      <c r="V56" s="29">
        <f t="shared" si="2"/>
        <v>0</v>
      </c>
      <c r="W56" s="28"/>
      <c r="X56" s="29">
        <f t="shared" si="3"/>
        <v>0</v>
      </c>
      <c r="Y56" s="28"/>
      <c r="Z56" s="29">
        <f t="shared" si="4"/>
        <v>0</v>
      </c>
      <c r="AA56" s="28"/>
      <c r="AB56" s="30">
        <f t="shared" si="5"/>
        <v>0</v>
      </c>
      <c r="AE56" s="32">
        <v>54</v>
      </c>
      <c r="AF56" s="33">
        <v>47</v>
      </c>
      <c r="AG56" s="33">
        <v>47</v>
      </c>
      <c r="AH56" s="35"/>
    </row>
    <row r="57" spans="1:34" s="31" customFormat="1" ht="18" customHeight="1">
      <c r="A57" s="21" t="s">
        <v>94</v>
      </c>
      <c r="B57" s="3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>
        <v>0</v>
      </c>
      <c r="O57" s="21">
        <f t="shared" si="6"/>
        <v>0</v>
      </c>
      <c r="P57" s="37"/>
      <c r="Q57" s="26">
        <f>SUM(C57:N57)</f>
        <v>0</v>
      </c>
      <c r="R57" s="38"/>
      <c r="S57" s="28"/>
      <c r="T57" s="29">
        <f t="shared" si="1"/>
        <v>0</v>
      </c>
      <c r="U57" s="28"/>
      <c r="V57" s="29">
        <f t="shared" si="2"/>
        <v>0</v>
      </c>
      <c r="W57" s="28"/>
      <c r="X57" s="29">
        <f t="shared" si="3"/>
        <v>0</v>
      </c>
      <c r="Y57" s="28"/>
      <c r="Z57" s="29">
        <f t="shared" si="4"/>
        <v>0</v>
      </c>
      <c r="AA57" s="28"/>
      <c r="AB57" s="30">
        <f t="shared" si="5"/>
        <v>0</v>
      </c>
      <c r="AE57" s="32">
        <v>55</v>
      </c>
      <c r="AF57" s="33">
        <v>46</v>
      </c>
      <c r="AG57" s="36">
        <v>46</v>
      </c>
      <c r="AH57" s="35"/>
    </row>
    <row r="58" spans="1:34" s="31" customFormat="1" ht="18" customHeight="1">
      <c r="A58" s="21" t="s">
        <v>95</v>
      </c>
      <c r="B58" s="3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>
        <v>0</v>
      </c>
      <c r="O58" s="21">
        <f t="shared" si="6"/>
        <v>0</v>
      </c>
      <c r="P58" s="37"/>
      <c r="Q58" s="26">
        <f>SUM(C58:N58)</f>
        <v>0</v>
      </c>
      <c r="R58" s="38"/>
      <c r="S58" s="28"/>
      <c r="T58" s="29">
        <f t="shared" si="1"/>
        <v>0</v>
      </c>
      <c r="U58" s="28"/>
      <c r="V58" s="29">
        <f t="shared" si="2"/>
        <v>0</v>
      </c>
      <c r="W58" s="28"/>
      <c r="X58" s="29">
        <f t="shared" si="3"/>
        <v>0</v>
      </c>
      <c r="Y58" s="28"/>
      <c r="Z58" s="29">
        <f t="shared" si="4"/>
        <v>0</v>
      </c>
      <c r="AA58" s="28"/>
      <c r="AB58" s="30">
        <f t="shared" si="5"/>
        <v>0</v>
      </c>
      <c r="AE58" s="32">
        <v>56</v>
      </c>
      <c r="AF58" s="33">
        <v>45</v>
      </c>
      <c r="AG58" s="33">
        <v>45</v>
      </c>
      <c r="AH58" s="35"/>
    </row>
    <row r="59" spans="1:34" s="31" customFormat="1" ht="18" customHeight="1">
      <c r="A59" s="21" t="s">
        <v>96</v>
      </c>
      <c r="B59" s="34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>
        <v>0</v>
      </c>
      <c r="O59" s="21">
        <f t="shared" si="6"/>
        <v>0</v>
      </c>
      <c r="P59" s="37"/>
      <c r="Q59" s="26">
        <f>SUM(C59:N59)</f>
        <v>0</v>
      </c>
      <c r="R59" s="38"/>
      <c r="S59" s="28"/>
      <c r="T59" s="29">
        <f t="shared" si="1"/>
        <v>0</v>
      </c>
      <c r="U59" s="28"/>
      <c r="V59" s="29">
        <f t="shared" si="2"/>
        <v>0</v>
      </c>
      <c r="W59" s="28"/>
      <c r="X59" s="29">
        <f t="shared" si="3"/>
        <v>0</v>
      </c>
      <c r="Y59" s="28"/>
      <c r="Z59" s="29">
        <f t="shared" si="4"/>
        <v>0</v>
      </c>
      <c r="AA59" s="28"/>
      <c r="AB59" s="30">
        <f t="shared" si="5"/>
        <v>0</v>
      </c>
      <c r="AE59" s="32">
        <v>57</v>
      </c>
      <c r="AF59" s="33">
        <v>44</v>
      </c>
      <c r="AG59" s="36">
        <v>44</v>
      </c>
      <c r="AH59" s="35"/>
    </row>
    <row r="60" spans="1:34" s="31" customFormat="1" ht="18" customHeight="1">
      <c r="A60" s="21" t="s">
        <v>97</v>
      </c>
      <c r="B60" s="34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>
        <v>0</v>
      </c>
      <c r="O60" s="21">
        <f t="shared" si="6"/>
        <v>0</v>
      </c>
      <c r="P60" s="25"/>
      <c r="Q60" s="26">
        <f t="shared" ref="Q60:Q64" si="12">SUM(C60:N60)</f>
        <v>0</v>
      </c>
      <c r="R60" s="27"/>
      <c r="S60" s="28"/>
      <c r="T60" s="29">
        <f t="shared" si="1"/>
        <v>0</v>
      </c>
      <c r="U60" s="28"/>
      <c r="V60" s="29">
        <f t="shared" si="2"/>
        <v>0</v>
      </c>
      <c r="W60" s="28"/>
      <c r="X60" s="29">
        <f t="shared" si="3"/>
        <v>0</v>
      </c>
      <c r="Y60" s="28"/>
      <c r="Z60" s="29">
        <f t="shared" si="4"/>
        <v>0</v>
      </c>
      <c r="AA60" s="28"/>
      <c r="AB60" s="30">
        <f t="shared" si="5"/>
        <v>0</v>
      </c>
      <c r="AE60" s="32">
        <v>58</v>
      </c>
      <c r="AF60" s="33">
        <v>43</v>
      </c>
      <c r="AG60" s="33">
        <v>43</v>
      </c>
      <c r="AH60" s="35"/>
    </row>
    <row r="61" spans="1:34" s="31" customFormat="1" ht="18" customHeight="1">
      <c r="A61" s="21" t="s">
        <v>98</v>
      </c>
      <c r="B61" s="3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>
        <v>0</v>
      </c>
      <c r="O61" s="21">
        <f t="shared" si="6"/>
        <v>0</v>
      </c>
      <c r="P61" s="25"/>
      <c r="Q61" s="26">
        <f t="shared" si="12"/>
        <v>0</v>
      </c>
      <c r="R61" s="27"/>
      <c r="S61" s="28"/>
      <c r="T61" s="29">
        <f t="shared" si="1"/>
        <v>0</v>
      </c>
      <c r="U61" s="28"/>
      <c r="V61" s="29">
        <f t="shared" si="2"/>
        <v>0</v>
      </c>
      <c r="W61" s="28"/>
      <c r="X61" s="29">
        <f t="shared" si="3"/>
        <v>0</v>
      </c>
      <c r="Y61" s="28"/>
      <c r="Z61" s="29">
        <f t="shared" si="4"/>
        <v>0</v>
      </c>
      <c r="AA61" s="28"/>
      <c r="AB61" s="30">
        <f t="shared" si="5"/>
        <v>0</v>
      </c>
      <c r="AE61" s="32">
        <v>59</v>
      </c>
      <c r="AF61" s="33">
        <v>42</v>
      </c>
      <c r="AG61" s="36">
        <v>42</v>
      </c>
      <c r="AH61" s="35"/>
    </row>
    <row r="62" spans="1:34" s="31" customFormat="1" ht="18" customHeight="1">
      <c r="A62" s="21" t="s">
        <v>99</v>
      </c>
      <c r="B62" s="34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>
        <v>0</v>
      </c>
      <c r="O62" s="21">
        <f t="shared" si="6"/>
        <v>0</v>
      </c>
      <c r="P62" s="25"/>
      <c r="Q62" s="26">
        <f t="shared" si="12"/>
        <v>0</v>
      </c>
      <c r="R62" s="27"/>
      <c r="S62" s="28"/>
      <c r="T62" s="29">
        <f t="shared" si="1"/>
        <v>0</v>
      </c>
      <c r="U62" s="28"/>
      <c r="V62" s="29">
        <f t="shared" si="2"/>
        <v>0</v>
      </c>
      <c r="W62" s="28"/>
      <c r="X62" s="29">
        <f t="shared" si="3"/>
        <v>0</v>
      </c>
      <c r="Y62" s="28"/>
      <c r="Z62" s="29">
        <f t="shared" si="4"/>
        <v>0</v>
      </c>
      <c r="AA62" s="28"/>
      <c r="AB62" s="30">
        <f t="shared" si="5"/>
        <v>0</v>
      </c>
      <c r="AE62" s="32">
        <v>60</v>
      </c>
      <c r="AF62" s="33">
        <v>41</v>
      </c>
      <c r="AG62" s="33">
        <v>41</v>
      </c>
      <c r="AH62" s="35"/>
    </row>
    <row r="63" spans="1:34" s="31" customFormat="1" ht="18" customHeight="1">
      <c r="A63" s="21" t="s">
        <v>100</v>
      </c>
      <c r="B63" s="34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>
        <v>0</v>
      </c>
      <c r="O63" s="21">
        <f t="shared" si="6"/>
        <v>0</v>
      </c>
      <c r="P63" s="25"/>
      <c r="Q63" s="26">
        <f t="shared" si="12"/>
        <v>0</v>
      </c>
      <c r="R63" s="27"/>
      <c r="S63" s="28"/>
      <c r="T63" s="29">
        <f t="shared" si="1"/>
        <v>0</v>
      </c>
      <c r="U63" s="28"/>
      <c r="V63" s="29">
        <f t="shared" si="2"/>
        <v>0</v>
      </c>
      <c r="W63" s="28"/>
      <c r="X63" s="29">
        <f t="shared" si="3"/>
        <v>0</v>
      </c>
      <c r="Y63" s="28"/>
      <c r="Z63" s="29">
        <f t="shared" si="4"/>
        <v>0</v>
      </c>
      <c r="AA63" s="28"/>
      <c r="AB63" s="30">
        <f t="shared" si="5"/>
        <v>0</v>
      </c>
      <c r="AE63" s="32">
        <v>61</v>
      </c>
      <c r="AF63" s="33">
        <v>40</v>
      </c>
      <c r="AG63" s="36">
        <v>40</v>
      </c>
      <c r="AH63" s="35"/>
    </row>
    <row r="64" spans="1:34" s="31" customFormat="1" ht="18" customHeight="1">
      <c r="A64" s="21" t="s">
        <v>101</v>
      </c>
      <c r="B64" s="34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>
        <v>0</v>
      </c>
      <c r="O64" s="21">
        <f t="shared" si="6"/>
        <v>0</v>
      </c>
      <c r="P64" s="25"/>
      <c r="Q64" s="26">
        <f t="shared" si="12"/>
        <v>0</v>
      </c>
      <c r="R64" s="27"/>
      <c r="S64" s="28"/>
      <c r="T64" s="29">
        <f t="shared" si="1"/>
        <v>0</v>
      </c>
      <c r="U64" s="28"/>
      <c r="V64" s="29">
        <f t="shared" si="2"/>
        <v>0</v>
      </c>
      <c r="W64" s="28"/>
      <c r="X64" s="29">
        <f t="shared" si="3"/>
        <v>0</v>
      </c>
      <c r="Y64" s="28"/>
      <c r="Z64" s="29">
        <f t="shared" si="4"/>
        <v>0</v>
      </c>
      <c r="AA64" s="28"/>
      <c r="AB64" s="30">
        <f t="shared" si="5"/>
        <v>0</v>
      </c>
      <c r="AE64" s="32">
        <v>62</v>
      </c>
      <c r="AF64" s="33">
        <v>39</v>
      </c>
      <c r="AG64" s="33">
        <v>39</v>
      </c>
      <c r="AH64" s="35"/>
    </row>
    <row r="65" spans="1:34" s="31" customFormat="1" ht="18" customHeight="1">
      <c r="A65" s="21" t="s">
        <v>102</v>
      </c>
      <c r="B65" s="34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>
        <v>0</v>
      </c>
      <c r="O65" s="21">
        <f t="shared" si="6"/>
        <v>0</v>
      </c>
      <c r="P65" s="25"/>
      <c r="Q65" s="26">
        <f>SUM(C65:N65)</f>
        <v>0</v>
      </c>
      <c r="R65" s="27"/>
      <c r="S65" s="28"/>
      <c r="T65" s="29">
        <f t="shared" si="1"/>
        <v>0</v>
      </c>
      <c r="U65" s="28"/>
      <c r="V65" s="29">
        <f t="shared" si="2"/>
        <v>0</v>
      </c>
      <c r="W65" s="28"/>
      <c r="X65" s="29">
        <f t="shared" si="3"/>
        <v>0</v>
      </c>
      <c r="Y65" s="28"/>
      <c r="Z65" s="29">
        <f t="shared" si="4"/>
        <v>0</v>
      </c>
      <c r="AA65" s="28"/>
      <c r="AB65" s="30">
        <f t="shared" si="5"/>
        <v>0</v>
      </c>
      <c r="AE65" s="32">
        <v>63</v>
      </c>
      <c r="AF65" s="33">
        <v>38</v>
      </c>
      <c r="AG65" s="36">
        <v>38</v>
      </c>
      <c r="AH65" s="35"/>
    </row>
    <row r="66" spans="1:34" s="31" customFormat="1" ht="18" customHeight="1">
      <c r="A66" s="21" t="s">
        <v>103</v>
      </c>
      <c r="B66" s="34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>
        <v>0</v>
      </c>
      <c r="O66" s="21">
        <f t="shared" si="6"/>
        <v>0</v>
      </c>
      <c r="P66" s="37"/>
      <c r="Q66" s="26">
        <f>SUM(C66:N66)</f>
        <v>0</v>
      </c>
      <c r="R66" s="38"/>
      <c r="S66" s="28"/>
      <c r="T66" s="29">
        <f t="shared" si="1"/>
        <v>0</v>
      </c>
      <c r="U66" s="28"/>
      <c r="V66" s="29">
        <f t="shared" si="2"/>
        <v>0</v>
      </c>
      <c r="W66" s="28"/>
      <c r="X66" s="29">
        <f t="shared" si="3"/>
        <v>0</v>
      </c>
      <c r="Y66" s="28"/>
      <c r="Z66" s="29">
        <f t="shared" si="4"/>
        <v>0</v>
      </c>
      <c r="AA66" s="28"/>
      <c r="AB66" s="30">
        <f t="shared" si="5"/>
        <v>0</v>
      </c>
      <c r="AE66" s="32">
        <v>64</v>
      </c>
      <c r="AF66" s="33">
        <v>37</v>
      </c>
      <c r="AG66" s="33">
        <v>37</v>
      </c>
      <c r="AH66" s="35"/>
    </row>
    <row r="67" spans="1:34" s="31" customFormat="1" ht="18" customHeight="1">
      <c r="A67" s="21" t="s">
        <v>104</v>
      </c>
      <c r="B67" s="34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>
        <v>0</v>
      </c>
      <c r="O67" s="21">
        <f t="shared" si="6"/>
        <v>0</v>
      </c>
      <c r="P67" s="37"/>
      <c r="Q67" s="26">
        <f>SUM(C67:N67)</f>
        <v>0</v>
      </c>
      <c r="R67" s="38"/>
      <c r="S67" s="28"/>
      <c r="T67" s="29">
        <f t="shared" ref="T67:T102" si="13">VLOOKUP(S67,$AE$3:$AF$103,2,FALSE)</f>
        <v>0</v>
      </c>
      <c r="U67" s="28"/>
      <c r="V67" s="29">
        <f t="shared" ref="V67:V102" si="14">VLOOKUP(U67,$AE$3:$AF$103,2,FALSE)</f>
        <v>0</v>
      </c>
      <c r="W67" s="28"/>
      <c r="X67" s="29">
        <f t="shared" ref="X67:X102" si="15">VLOOKUP(W67,$AE$3:$AF$103,2,FALSE)</f>
        <v>0</v>
      </c>
      <c r="Y67" s="28"/>
      <c r="Z67" s="29">
        <f t="shared" ref="Z67:Z102" si="16">VLOOKUP(Y67,$AE$3:$AG$103,3,FALSE)</f>
        <v>0</v>
      </c>
      <c r="AA67" s="28"/>
      <c r="AB67" s="30">
        <f t="shared" ref="AB67:AB103" si="17">SUM(T67,V67,X67,Z67,AA67)</f>
        <v>0</v>
      </c>
      <c r="AE67" s="32">
        <v>65</v>
      </c>
      <c r="AF67" s="33">
        <v>36</v>
      </c>
      <c r="AG67" s="36">
        <v>36</v>
      </c>
      <c r="AH67" s="35"/>
    </row>
    <row r="68" spans="1:34" s="31" customFormat="1" ht="18" customHeight="1">
      <c r="A68" s="21" t="s">
        <v>105</v>
      </c>
      <c r="B68" s="34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0</v>
      </c>
      <c r="O68" s="21">
        <f t="shared" si="6"/>
        <v>0</v>
      </c>
      <c r="P68" s="37"/>
      <c r="Q68" s="26">
        <f>SUM(C68:N68)</f>
        <v>0</v>
      </c>
      <c r="R68" s="38"/>
      <c r="S68" s="28"/>
      <c r="T68" s="29">
        <f t="shared" si="13"/>
        <v>0</v>
      </c>
      <c r="U68" s="28"/>
      <c r="V68" s="29">
        <f t="shared" si="14"/>
        <v>0</v>
      </c>
      <c r="W68" s="28"/>
      <c r="X68" s="29">
        <f t="shared" si="15"/>
        <v>0</v>
      </c>
      <c r="Y68" s="28"/>
      <c r="Z68" s="29">
        <f t="shared" si="16"/>
        <v>0</v>
      </c>
      <c r="AA68" s="28"/>
      <c r="AB68" s="30">
        <f t="shared" si="17"/>
        <v>0</v>
      </c>
      <c r="AE68" s="32">
        <v>66</v>
      </c>
      <c r="AF68" s="33">
        <v>35</v>
      </c>
      <c r="AG68" s="33">
        <v>35</v>
      </c>
      <c r="AH68" s="35"/>
    </row>
    <row r="69" spans="1:34" s="31" customFormat="1" ht="18" customHeight="1">
      <c r="A69" s="21" t="s">
        <v>106</v>
      </c>
      <c r="B69" s="34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>
        <v>0</v>
      </c>
      <c r="O69" s="21">
        <f t="shared" si="6"/>
        <v>0</v>
      </c>
      <c r="P69" s="37"/>
      <c r="Q69" s="26">
        <f>SUM(C69:N69)</f>
        <v>0</v>
      </c>
      <c r="R69" s="38"/>
      <c r="S69" s="28"/>
      <c r="T69" s="29">
        <f t="shared" si="13"/>
        <v>0</v>
      </c>
      <c r="U69" s="28"/>
      <c r="V69" s="29">
        <f t="shared" si="14"/>
        <v>0</v>
      </c>
      <c r="W69" s="28"/>
      <c r="X69" s="29">
        <f t="shared" si="15"/>
        <v>0</v>
      </c>
      <c r="Y69" s="28"/>
      <c r="Z69" s="29">
        <f t="shared" si="16"/>
        <v>0</v>
      </c>
      <c r="AA69" s="28"/>
      <c r="AB69" s="30">
        <f t="shared" si="17"/>
        <v>0</v>
      </c>
      <c r="AE69" s="32">
        <v>67</v>
      </c>
      <c r="AF69" s="33">
        <v>34</v>
      </c>
      <c r="AG69" s="36">
        <v>34</v>
      </c>
      <c r="AH69" s="35"/>
    </row>
    <row r="70" spans="1:34" s="31" customFormat="1" ht="18" customHeight="1">
      <c r="A70" s="21" t="s">
        <v>107</v>
      </c>
      <c r="B70" s="34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>
        <v>0</v>
      </c>
      <c r="O70" s="21">
        <f t="shared" si="6"/>
        <v>0</v>
      </c>
      <c r="P70" s="25"/>
      <c r="Q70" s="26">
        <f t="shared" ref="Q70:Q72" si="18">SUM(C70:N70)</f>
        <v>0</v>
      </c>
      <c r="R70" s="27"/>
      <c r="S70" s="28"/>
      <c r="T70" s="29">
        <f t="shared" si="13"/>
        <v>0</v>
      </c>
      <c r="U70" s="28"/>
      <c r="V70" s="29">
        <f t="shared" si="14"/>
        <v>0</v>
      </c>
      <c r="W70" s="28"/>
      <c r="X70" s="29">
        <f t="shared" si="15"/>
        <v>0</v>
      </c>
      <c r="Y70" s="28"/>
      <c r="Z70" s="29">
        <f t="shared" si="16"/>
        <v>0</v>
      </c>
      <c r="AA70" s="28"/>
      <c r="AB70" s="30">
        <f t="shared" si="17"/>
        <v>0</v>
      </c>
      <c r="AE70" s="32">
        <v>68</v>
      </c>
      <c r="AF70" s="33">
        <v>33</v>
      </c>
      <c r="AG70" s="33">
        <v>33</v>
      </c>
      <c r="AH70" s="35"/>
    </row>
    <row r="71" spans="1:34" s="31" customFormat="1" ht="18" customHeight="1">
      <c r="A71" s="21" t="s">
        <v>108</v>
      </c>
      <c r="B71" s="34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>
        <v>0</v>
      </c>
      <c r="O71" s="21">
        <f t="shared" si="6"/>
        <v>0</v>
      </c>
      <c r="P71" s="25"/>
      <c r="Q71" s="26">
        <f t="shared" si="18"/>
        <v>0</v>
      </c>
      <c r="R71" s="27"/>
      <c r="S71" s="28"/>
      <c r="T71" s="29">
        <f t="shared" si="13"/>
        <v>0</v>
      </c>
      <c r="U71" s="28"/>
      <c r="V71" s="29">
        <f t="shared" si="14"/>
        <v>0</v>
      </c>
      <c r="W71" s="28"/>
      <c r="X71" s="29">
        <f t="shared" si="15"/>
        <v>0</v>
      </c>
      <c r="Y71" s="28"/>
      <c r="Z71" s="29">
        <f t="shared" si="16"/>
        <v>0</v>
      </c>
      <c r="AA71" s="28"/>
      <c r="AB71" s="30">
        <f t="shared" si="17"/>
        <v>0</v>
      </c>
      <c r="AE71" s="32">
        <v>69</v>
      </c>
      <c r="AF71" s="33">
        <v>32</v>
      </c>
      <c r="AG71" s="36">
        <v>32</v>
      </c>
      <c r="AH71" s="35"/>
    </row>
    <row r="72" spans="1:34" s="31" customFormat="1" ht="18" customHeight="1">
      <c r="A72" s="21" t="s">
        <v>109</v>
      </c>
      <c r="B72" s="34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>
        <v>0</v>
      </c>
      <c r="O72" s="21">
        <f t="shared" ref="O72:O102" si="19">IF(SUM(E72:N72)&gt;0,SUM(C72:N72)-MIN(C72:N72),SUM(C72:N72))</f>
        <v>0</v>
      </c>
      <c r="P72" s="25"/>
      <c r="Q72" s="26">
        <f t="shared" si="18"/>
        <v>0</v>
      </c>
      <c r="R72" s="27"/>
      <c r="S72" s="28"/>
      <c r="T72" s="29">
        <f t="shared" si="13"/>
        <v>0</v>
      </c>
      <c r="U72" s="28"/>
      <c r="V72" s="29">
        <f t="shared" si="14"/>
        <v>0</v>
      </c>
      <c r="W72" s="28"/>
      <c r="X72" s="29">
        <f t="shared" si="15"/>
        <v>0</v>
      </c>
      <c r="Y72" s="28"/>
      <c r="Z72" s="29">
        <f t="shared" si="16"/>
        <v>0</v>
      </c>
      <c r="AA72" s="28"/>
      <c r="AB72" s="30">
        <f t="shared" si="17"/>
        <v>0</v>
      </c>
      <c r="AE72" s="32">
        <v>70</v>
      </c>
      <c r="AF72" s="33">
        <v>31</v>
      </c>
      <c r="AG72" s="33">
        <v>31</v>
      </c>
      <c r="AH72" s="35"/>
    </row>
    <row r="73" spans="1:34" s="31" customFormat="1" ht="18" customHeight="1">
      <c r="A73" s="21" t="s">
        <v>110</v>
      </c>
      <c r="B73" s="34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>
        <v>0</v>
      </c>
      <c r="O73" s="21">
        <f t="shared" si="19"/>
        <v>0</v>
      </c>
      <c r="P73" s="25"/>
      <c r="Q73" s="26">
        <f>SUM(C73:N73)</f>
        <v>0</v>
      </c>
      <c r="R73" s="27"/>
      <c r="S73" s="28"/>
      <c r="T73" s="29">
        <f t="shared" si="13"/>
        <v>0</v>
      </c>
      <c r="U73" s="28"/>
      <c r="V73" s="29">
        <f t="shared" si="14"/>
        <v>0</v>
      </c>
      <c r="W73" s="28"/>
      <c r="X73" s="29">
        <f t="shared" si="15"/>
        <v>0</v>
      </c>
      <c r="Y73" s="28"/>
      <c r="Z73" s="29">
        <f t="shared" si="16"/>
        <v>0</v>
      </c>
      <c r="AA73" s="28"/>
      <c r="AB73" s="30">
        <f t="shared" si="17"/>
        <v>0</v>
      </c>
      <c r="AE73" s="32">
        <v>71</v>
      </c>
      <c r="AF73" s="33">
        <v>30</v>
      </c>
      <c r="AG73" s="36">
        <v>30</v>
      </c>
      <c r="AH73" s="35"/>
    </row>
    <row r="74" spans="1:34" s="31" customFormat="1" ht="18" customHeight="1">
      <c r="A74" s="21" t="s">
        <v>111</v>
      </c>
      <c r="B74" s="34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>
        <v>0</v>
      </c>
      <c r="O74" s="21">
        <f t="shared" si="19"/>
        <v>0</v>
      </c>
      <c r="P74" s="37"/>
      <c r="Q74" s="26">
        <f>SUM(C74:N74)</f>
        <v>0</v>
      </c>
      <c r="R74" s="38"/>
      <c r="S74" s="28"/>
      <c r="T74" s="29">
        <f t="shared" si="13"/>
        <v>0</v>
      </c>
      <c r="U74" s="28"/>
      <c r="V74" s="29">
        <f t="shared" si="14"/>
        <v>0</v>
      </c>
      <c r="W74" s="28"/>
      <c r="X74" s="29">
        <f t="shared" si="15"/>
        <v>0</v>
      </c>
      <c r="Y74" s="28"/>
      <c r="Z74" s="29">
        <f t="shared" si="16"/>
        <v>0</v>
      </c>
      <c r="AA74" s="28"/>
      <c r="AB74" s="30">
        <f t="shared" si="17"/>
        <v>0</v>
      </c>
      <c r="AE74" s="32">
        <v>72</v>
      </c>
      <c r="AF74" s="33">
        <v>29</v>
      </c>
      <c r="AG74" s="33">
        <v>29</v>
      </c>
      <c r="AH74" s="35"/>
    </row>
    <row r="75" spans="1:34" s="31" customFormat="1" ht="18" customHeight="1">
      <c r="A75" s="21" t="s">
        <v>112</v>
      </c>
      <c r="B75" s="34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>
        <v>0</v>
      </c>
      <c r="O75" s="21">
        <f t="shared" si="19"/>
        <v>0</v>
      </c>
      <c r="P75" s="37"/>
      <c r="Q75" s="26">
        <f>SUM(C75:N75)</f>
        <v>0</v>
      </c>
      <c r="R75" s="38"/>
      <c r="S75" s="28"/>
      <c r="T75" s="29">
        <f t="shared" si="13"/>
        <v>0</v>
      </c>
      <c r="U75" s="28"/>
      <c r="V75" s="29">
        <f t="shared" si="14"/>
        <v>0</v>
      </c>
      <c r="W75" s="28"/>
      <c r="X75" s="29">
        <f t="shared" si="15"/>
        <v>0</v>
      </c>
      <c r="Y75" s="28"/>
      <c r="Z75" s="29">
        <f t="shared" si="16"/>
        <v>0</v>
      </c>
      <c r="AA75" s="28"/>
      <c r="AB75" s="30">
        <f t="shared" si="17"/>
        <v>0</v>
      </c>
      <c r="AE75" s="32">
        <v>73</v>
      </c>
      <c r="AF75" s="33">
        <v>28</v>
      </c>
      <c r="AG75" s="36">
        <v>28</v>
      </c>
      <c r="AH75" s="35"/>
    </row>
    <row r="76" spans="1:34" s="31" customFormat="1" ht="18" customHeight="1">
      <c r="A76" s="21" t="s">
        <v>113</v>
      </c>
      <c r="B76" s="34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>
        <v>0</v>
      </c>
      <c r="O76" s="21">
        <f t="shared" si="19"/>
        <v>0</v>
      </c>
      <c r="P76" s="37"/>
      <c r="Q76" s="26">
        <f>SUM(C76:N76)</f>
        <v>0</v>
      </c>
      <c r="R76" s="38"/>
      <c r="S76" s="28"/>
      <c r="T76" s="29">
        <f t="shared" si="13"/>
        <v>0</v>
      </c>
      <c r="U76" s="28"/>
      <c r="V76" s="29">
        <f t="shared" si="14"/>
        <v>0</v>
      </c>
      <c r="W76" s="28"/>
      <c r="X76" s="29">
        <f t="shared" si="15"/>
        <v>0</v>
      </c>
      <c r="Y76" s="28"/>
      <c r="Z76" s="29">
        <f t="shared" si="16"/>
        <v>0</v>
      </c>
      <c r="AA76" s="28"/>
      <c r="AB76" s="30">
        <f t="shared" si="17"/>
        <v>0</v>
      </c>
      <c r="AE76" s="32">
        <v>74</v>
      </c>
      <c r="AF76" s="33">
        <v>27</v>
      </c>
      <c r="AG76" s="33">
        <v>27</v>
      </c>
      <c r="AH76" s="35"/>
    </row>
    <row r="77" spans="1:34" s="31" customFormat="1" ht="18" customHeight="1">
      <c r="A77" s="21" t="s">
        <v>114</v>
      </c>
      <c r="B77" s="34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>
        <v>0</v>
      </c>
      <c r="O77" s="21">
        <f t="shared" si="19"/>
        <v>0</v>
      </c>
      <c r="P77" s="37"/>
      <c r="Q77" s="26">
        <f>SUM(C77:N77)</f>
        <v>0</v>
      </c>
      <c r="R77" s="38"/>
      <c r="S77" s="28"/>
      <c r="T77" s="29">
        <f t="shared" si="13"/>
        <v>0</v>
      </c>
      <c r="U77" s="28"/>
      <c r="V77" s="29">
        <f t="shared" si="14"/>
        <v>0</v>
      </c>
      <c r="W77" s="28"/>
      <c r="X77" s="29">
        <f t="shared" si="15"/>
        <v>0</v>
      </c>
      <c r="Y77" s="28"/>
      <c r="Z77" s="29">
        <f t="shared" si="16"/>
        <v>0</v>
      </c>
      <c r="AA77" s="28"/>
      <c r="AB77" s="30">
        <f t="shared" si="17"/>
        <v>0</v>
      </c>
      <c r="AE77" s="32">
        <v>75</v>
      </c>
      <c r="AF77" s="33">
        <v>26</v>
      </c>
      <c r="AG77" s="36">
        <v>26</v>
      </c>
      <c r="AH77" s="35"/>
    </row>
    <row r="78" spans="1:34" s="31" customFormat="1" ht="18" customHeight="1">
      <c r="A78" s="21" t="s">
        <v>115</v>
      </c>
      <c r="B78" s="34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>
        <v>0</v>
      </c>
      <c r="O78" s="21">
        <f t="shared" si="19"/>
        <v>0</v>
      </c>
      <c r="P78" s="25"/>
      <c r="Q78" s="26">
        <f t="shared" ref="Q78:Q82" si="20">SUM(C78:N78)</f>
        <v>0</v>
      </c>
      <c r="R78" s="27"/>
      <c r="S78" s="28"/>
      <c r="T78" s="29">
        <f t="shared" si="13"/>
        <v>0</v>
      </c>
      <c r="U78" s="28"/>
      <c r="V78" s="29">
        <f t="shared" si="14"/>
        <v>0</v>
      </c>
      <c r="W78" s="28"/>
      <c r="X78" s="29">
        <f t="shared" si="15"/>
        <v>0</v>
      </c>
      <c r="Y78" s="28"/>
      <c r="Z78" s="29">
        <f t="shared" si="16"/>
        <v>0</v>
      </c>
      <c r="AA78" s="28"/>
      <c r="AB78" s="30">
        <f t="shared" si="17"/>
        <v>0</v>
      </c>
      <c r="AE78" s="32">
        <v>76</v>
      </c>
      <c r="AF78" s="33">
        <v>25</v>
      </c>
      <c r="AG78" s="33">
        <v>25</v>
      </c>
      <c r="AH78" s="35"/>
    </row>
    <row r="79" spans="1:34" s="31" customFormat="1" ht="18" customHeight="1">
      <c r="A79" s="21" t="s">
        <v>116</v>
      </c>
      <c r="B79" s="34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>
        <v>0</v>
      </c>
      <c r="O79" s="21">
        <f t="shared" si="19"/>
        <v>0</v>
      </c>
      <c r="P79" s="25"/>
      <c r="Q79" s="26">
        <f t="shared" si="20"/>
        <v>0</v>
      </c>
      <c r="R79" s="27"/>
      <c r="S79" s="28"/>
      <c r="T79" s="29">
        <f t="shared" si="13"/>
        <v>0</v>
      </c>
      <c r="U79" s="28"/>
      <c r="V79" s="29">
        <f t="shared" si="14"/>
        <v>0</v>
      </c>
      <c r="W79" s="28"/>
      <c r="X79" s="29">
        <f t="shared" si="15"/>
        <v>0</v>
      </c>
      <c r="Y79" s="28"/>
      <c r="Z79" s="29">
        <f t="shared" si="16"/>
        <v>0</v>
      </c>
      <c r="AA79" s="28"/>
      <c r="AB79" s="30">
        <f t="shared" si="17"/>
        <v>0</v>
      </c>
      <c r="AE79" s="32">
        <v>77</v>
      </c>
      <c r="AF79" s="33">
        <v>24</v>
      </c>
      <c r="AG79" s="36">
        <v>24</v>
      </c>
      <c r="AH79" s="35"/>
    </row>
    <row r="80" spans="1:34" s="31" customFormat="1" ht="18" customHeight="1">
      <c r="A80" s="21" t="s">
        <v>117</v>
      </c>
      <c r="B80" s="34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>
        <v>0</v>
      </c>
      <c r="O80" s="21">
        <f t="shared" si="19"/>
        <v>0</v>
      </c>
      <c r="P80" s="25"/>
      <c r="Q80" s="26">
        <f t="shared" si="20"/>
        <v>0</v>
      </c>
      <c r="R80" s="27"/>
      <c r="S80" s="28"/>
      <c r="T80" s="29">
        <f t="shared" si="13"/>
        <v>0</v>
      </c>
      <c r="U80" s="28"/>
      <c r="V80" s="29">
        <f t="shared" si="14"/>
        <v>0</v>
      </c>
      <c r="W80" s="28"/>
      <c r="X80" s="29">
        <f t="shared" si="15"/>
        <v>0</v>
      </c>
      <c r="Y80" s="28"/>
      <c r="Z80" s="29">
        <f t="shared" si="16"/>
        <v>0</v>
      </c>
      <c r="AA80" s="28"/>
      <c r="AB80" s="30">
        <f t="shared" si="17"/>
        <v>0</v>
      </c>
      <c r="AE80" s="32">
        <v>78</v>
      </c>
      <c r="AF80" s="33">
        <v>23</v>
      </c>
      <c r="AG80" s="33">
        <v>23</v>
      </c>
      <c r="AH80" s="35"/>
    </row>
    <row r="81" spans="1:34" s="31" customFormat="1" ht="18" customHeight="1">
      <c r="A81" s="21" t="s">
        <v>118</v>
      </c>
      <c r="B81" s="34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>
        <v>0</v>
      </c>
      <c r="O81" s="21">
        <f t="shared" si="19"/>
        <v>0</v>
      </c>
      <c r="P81" s="25"/>
      <c r="Q81" s="26">
        <f t="shared" si="20"/>
        <v>0</v>
      </c>
      <c r="R81" s="27"/>
      <c r="S81" s="28"/>
      <c r="T81" s="29">
        <f t="shared" si="13"/>
        <v>0</v>
      </c>
      <c r="U81" s="28"/>
      <c r="V81" s="29">
        <f t="shared" si="14"/>
        <v>0</v>
      </c>
      <c r="W81" s="28"/>
      <c r="X81" s="29">
        <f t="shared" si="15"/>
        <v>0</v>
      </c>
      <c r="Y81" s="28"/>
      <c r="Z81" s="29">
        <f t="shared" si="16"/>
        <v>0</v>
      </c>
      <c r="AA81" s="28"/>
      <c r="AB81" s="30">
        <f t="shared" si="17"/>
        <v>0</v>
      </c>
      <c r="AE81" s="32">
        <v>79</v>
      </c>
      <c r="AF81" s="33">
        <v>22</v>
      </c>
      <c r="AG81" s="36">
        <v>22</v>
      </c>
      <c r="AH81" s="35"/>
    </row>
    <row r="82" spans="1:34" s="31" customFormat="1" ht="18" customHeight="1">
      <c r="A82" s="21" t="s">
        <v>119</v>
      </c>
      <c r="B82" s="34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>
        <v>0</v>
      </c>
      <c r="O82" s="21">
        <f t="shared" si="19"/>
        <v>0</v>
      </c>
      <c r="P82" s="25"/>
      <c r="Q82" s="26">
        <f t="shared" si="20"/>
        <v>0</v>
      </c>
      <c r="R82" s="27"/>
      <c r="S82" s="28"/>
      <c r="T82" s="29">
        <f t="shared" si="13"/>
        <v>0</v>
      </c>
      <c r="U82" s="28"/>
      <c r="V82" s="29">
        <f t="shared" si="14"/>
        <v>0</v>
      </c>
      <c r="W82" s="28"/>
      <c r="X82" s="29">
        <f t="shared" si="15"/>
        <v>0</v>
      </c>
      <c r="Y82" s="28"/>
      <c r="Z82" s="29">
        <f t="shared" si="16"/>
        <v>0</v>
      </c>
      <c r="AA82" s="28"/>
      <c r="AB82" s="30">
        <f t="shared" si="17"/>
        <v>0</v>
      </c>
      <c r="AE82" s="32">
        <v>80</v>
      </c>
      <c r="AF82" s="33">
        <v>21</v>
      </c>
      <c r="AG82" s="33">
        <v>21</v>
      </c>
      <c r="AH82" s="35"/>
    </row>
    <row r="83" spans="1:34" s="31" customFormat="1" ht="18" customHeight="1">
      <c r="A83" s="21" t="s">
        <v>120</v>
      </c>
      <c r="B83" s="34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>
        <v>0</v>
      </c>
      <c r="O83" s="21">
        <f t="shared" si="19"/>
        <v>0</v>
      </c>
      <c r="P83" s="25"/>
      <c r="Q83" s="26">
        <f>SUM(C83:N83)</f>
        <v>0</v>
      </c>
      <c r="R83" s="27"/>
      <c r="S83" s="28"/>
      <c r="T83" s="29">
        <f t="shared" si="13"/>
        <v>0</v>
      </c>
      <c r="U83" s="28"/>
      <c r="V83" s="29">
        <f t="shared" si="14"/>
        <v>0</v>
      </c>
      <c r="W83" s="28"/>
      <c r="X83" s="29">
        <f t="shared" si="15"/>
        <v>0</v>
      </c>
      <c r="Y83" s="28"/>
      <c r="Z83" s="29">
        <f t="shared" si="16"/>
        <v>0</v>
      </c>
      <c r="AA83" s="28"/>
      <c r="AB83" s="30">
        <f t="shared" si="17"/>
        <v>0</v>
      </c>
      <c r="AE83" s="32">
        <v>81</v>
      </c>
      <c r="AF83" s="33">
        <v>20</v>
      </c>
      <c r="AG83" s="36">
        <v>20</v>
      </c>
      <c r="AH83" s="35"/>
    </row>
    <row r="84" spans="1:34" s="31" customFormat="1" ht="18" customHeight="1">
      <c r="A84" s="21" t="s">
        <v>121</v>
      </c>
      <c r="B84" s="34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>
        <v>0</v>
      </c>
      <c r="O84" s="21">
        <f t="shared" si="19"/>
        <v>0</v>
      </c>
      <c r="P84" s="37"/>
      <c r="Q84" s="26">
        <f>SUM(C84:N84)</f>
        <v>0</v>
      </c>
      <c r="R84" s="38"/>
      <c r="S84" s="28"/>
      <c r="T84" s="29">
        <f t="shared" si="13"/>
        <v>0</v>
      </c>
      <c r="U84" s="28"/>
      <c r="V84" s="29">
        <f t="shared" si="14"/>
        <v>0</v>
      </c>
      <c r="W84" s="28"/>
      <c r="X84" s="29">
        <f t="shared" si="15"/>
        <v>0</v>
      </c>
      <c r="Y84" s="28"/>
      <c r="Z84" s="29">
        <f t="shared" si="16"/>
        <v>0</v>
      </c>
      <c r="AA84" s="28"/>
      <c r="AB84" s="30">
        <f t="shared" si="17"/>
        <v>0</v>
      </c>
      <c r="AE84" s="32">
        <v>82</v>
      </c>
      <c r="AF84" s="33">
        <v>19</v>
      </c>
      <c r="AG84" s="33">
        <v>19</v>
      </c>
      <c r="AH84" s="35"/>
    </row>
    <row r="85" spans="1:34" s="31" customFormat="1" ht="18" customHeight="1">
      <c r="A85" s="21" t="s">
        <v>122</v>
      </c>
      <c r="B85" s="34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>
        <v>0</v>
      </c>
      <c r="O85" s="21">
        <f t="shared" si="19"/>
        <v>0</v>
      </c>
      <c r="P85" s="37"/>
      <c r="Q85" s="26">
        <f>SUM(C85:N85)</f>
        <v>0</v>
      </c>
      <c r="R85" s="38"/>
      <c r="S85" s="28"/>
      <c r="T85" s="29">
        <f t="shared" si="13"/>
        <v>0</v>
      </c>
      <c r="U85" s="28"/>
      <c r="V85" s="29">
        <f t="shared" si="14"/>
        <v>0</v>
      </c>
      <c r="W85" s="28"/>
      <c r="X85" s="29">
        <f t="shared" si="15"/>
        <v>0</v>
      </c>
      <c r="Y85" s="28"/>
      <c r="Z85" s="29">
        <f t="shared" si="16"/>
        <v>0</v>
      </c>
      <c r="AA85" s="28"/>
      <c r="AB85" s="30">
        <f t="shared" si="17"/>
        <v>0</v>
      </c>
      <c r="AE85" s="32">
        <v>83</v>
      </c>
      <c r="AF85" s="33">
        <v>18</v>
      </c>
      <c r="AG85" s="36">
        <v>18</v>
      </c>
      <c r="AH85" s="35"/>
    </row>
    <row r="86" spans="1:34" s="31" customFormat="1" ht="18" customHeight="1">
      <c r="A86" s="21" t="s">
        <v>123</v>
      </c>
      <c r="B86" s="34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>
        <v>0</v>
      </c>
      <c r="O86" s="21">
        <f t="shared" si="19"/>
        <v>0</v>
      </c>
      <c r="P86" s="37"/>
      <c r="Q86" s="26">
        <f>SUM(C86:N86)</f>
        <v>0</v>
      </c>
      <c r="R86" s="38"/>
      <c r="S86" s="28"/>
      <c r="T86" s="29">
        <f t="shared" si="13"/>
        <v>0</v>
      </c>
      <c r="U86" s="28"/>
      <c r="V86" s="29">
        <f t="shared" si="14"/>
        <v>0</v>
      </c>
      <c r="W86" s="28"/>
      <c r="X86" s="29">
        <f t="shared" si="15"/>
        <v>0</v>
      </c>
      <c r="Y86" s="28"/>
      <c r="Z86" s="29">
        <f t="shared" si="16"/>
        <v>0</v>
      </c>
      <c r="AA86" s="28"/>
      <c r="AB86" s="30">
        <f t="shared" si="17"/>
        <v>0</v>
      </c>
      <c r="AE86" s="32">
        <v>84</v>
      </c>
      <c r="AF86" s="33">
        <v>17</v>
      </c>
      <c r="AG86" s="33">
        <v>17</v>
      </c>
      <c r="AH86" s="35"/>
    </row>
    <row r="87" spans="1:34" s="31" customFormat="1" ht="18" customHeight="1">
      <c r="A87" s="21" t="s">
        <v>124</v>
      </c>
      <c r="B87" s="34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>
        <v>0</v>
      </c>
      <c r="O87" s="21">
        <f t="shared" si="19"/>
        <v>0</v>
      </c>
      <c r="P87" s="25"/>
      <c r="Q87" s="26">
        <f t="shared" ref="Q87:Q91" si="21">SUM(C87:N87)</f>
        <v>0</v>
      </c>
      <c r="R87" s="27"/>
      <c r="S87" s="28"/>
      <c r="T87" s="29">
        <f t="shared" si="13"/>
        <v>0</v>
      </c>
      <c r="U87" s="28"/>
      <c r="V87" s="29">
        <f t="shared" si="14"/>
        <v>0</v>
      </c>
      <c r="W87" s="28"/>
      <c r="X87" s="29">
        <f t="shared" si="15"/>
        <v>0</v>
      </c>
      <c r="Y87" s="28"/>
      <c r="Z87" s="29">
        <f t="shared" si="16"/>
        <v>0</v>
      </c>
      <c r="AA87" s="28"/>
      <c r="AB87" s="30">
        <f t="shared" si="17"/>
        <v>0</v>
      </c>
      <c r="AE87" s="32">
        <v>85</v>
      </c>
      <c r="AF87" s="33">
        <v>16</v>
      </c>
      <c r="AG87" s="36">
        <v>16</v>
      </c>
      <c r="AH87" s="35"/>
    </row>
    <row r="88" spans="1:34" s="31" customFormat="1" ht="18" customHeight="1">
      <c r="A88" s="21" t="s">
        <v>125</v>
      </c>
      <c r="B88" s="34"/>
      <c r="C88" s="23"/>
      <c r="D88" s="24"/>
      <c r="E88" s="23"/>
      <c r="F88" s="23"/>
      <c r="G88" s="23"/>
      <c r="H88" s="23"/>
      <c r="I88" s="23"/>
      <c r="J88" s="23"/>
      <c r="K88" s="23"/>
      <c r="L88" s="23"/>
      <c r="M88" s="23"/>
      <c r="N88" s="23">
        <v>0</v>
      </c>
      <c r="O88" s="21">
        <f t="shared" si="19"/>
        <v>0</v>
      </c>
      <c r="P88" s="25"/>
      <c r="Q88" s="26">
        <f t="shared" si="21"/>
        <v>0</v>
      </c>
      <c r="R88" s="27"/>
      <c r="S88" s="28"/>
      <c r="T88" s="29">
        <f t="shared" si="13"/>
        <v>0</v>
      </c>
      <c r="U88" s="28"/>
      <c r="V88" s="29">
        <f t="shared" si="14"/>
        <v>0</v>
      </c>
      <c r="W88" s="28"/>
      <c r="X88" s="29">
        <f t="shared" si="15"/>
        <v>0</v>
      </c>
      <c r="Y88" s="28"/>
      <c r="Z88" s="29">
        <f t="shared" si="16"/>
        <v>0</v>
      </c>
      <c r="AA88" s="28"/>
      <c r="AB88" s="30">
        <f t="shared" si="17"/>
        <v>0</v>
      </c>
      <c r="AE88" s="32">
        <v>86</v>
      </c>
      <c r="AF88" s="33">
        <v>15</v>
      </c>
      <c r="AG88" s="33">
        <v>15</v>
      </c>
      <c r="AH88" s="35"/>
    </row>
    <row r="89" spans="1:34" s="31" customFormat="1" ht="18" customHeight="1">
      <c r="A89" s="21" t="s">
        <v>126</v>
      </c>
      <c r="B89" s="34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>
        <v>0</v>
      </c>
      <c r="O89" s="21">
        <f t="shared" si="19"/>
        <v>0</v>
      </c>
      <c r="P89" s="25"/>
      <c r="Q89" s="26">
        <f t="shared" si="21"/>
        <v>0</v>
      </c>
      <c r="R89" s="27"/>
      <c r="S89" s="28"/>
      <c r="T89" s="29">
        <f t="shared" si="13"/>
        <v>0</v>
      </c>
      <c r="U89" s="28"/>
      <c r="V89" s="29">
        <f t="shared" si="14"/>
        <v>0</v>
      </c>
      <c r="W89" s="28"/>
      <c r="X89" s="29">
        <f t="shared" si="15"/>
        <v>0</v>
      </c>
      <c r="Y89" s="28"/>
      <c r="Z89" s="29">
        <f t="shared" si="16"/>
        <v>0</v>
      </c>
      <c r="AA89" s="28"/>
      <c r="AB89" s="30">
        <f t="shared" si="17"/>
        <v>0</v>
      </c>
      <c r="AE89" s="32">
        <v>87</v>
      </c>
      <c r="AF89" s="33">
        <v>14</v>
      </c>
      <c r="AG89" s="36">
        <v>14</v>
      </c>
      <c r="AH89" s="35"/>
    </row>
    <row r="90" spans="1:34" s="31" customFormat="1" ht="18" customHeight="1">
      <c r="A90" s="21" t="s">
        <v>127</v>
      </c>
      <c r="B90" s="34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>
        <v>0</v>
      </c>
      <c r="O90" s="21">
        <f t="shared" si="19"/>
        <v>0</v>
      </c>
      <c r="P90" s="25"/>
      <c r="Q90" s="26">
        <f t="shared" si="21"/>
        <v>0</v>
      </c>
      <c r="R90" s="27"/>
      <c r="S90" s="28"/>
      <c r="T90" s="29">
        <f t="shared" si="13"/>
        <v>0</v>
      </c>
      <c r="U90" s="28"/>
      <c r="V90" s="29">
        <f t="shared" si="14"/>
        <v>0</v>
      </c>
      <c r="W90" s="28"/>
      <c r="X90" s="29">
        <f t="shared" si="15"/>
        <v>0</v>
      </c>
      <c r="Y90" s="28"/>
      <c r="Z90" s="29">
        <f t="shared" si="16"/>
        <v>0</v>
      </c>
      <c r="AA90" s="28"/>
      <c r="AB90" s="30">
        <f t="shared" si="17"/>
        <v>0</v>
      </c>
      <c r="AE90" s="32">
        <v>88</v>
      </c>
      <c r="AF90" s="33">
        <v>13</v>
      </c>
      <c r="AG90" s="33">
        <v>13</v>
      </c>
      <c r="AH90" s="35"/>
    </row>
    <row r="91" spans="1:34" s="31" customFormat="1" ht="18" customHeight="1">
      <c r="A91" s="21" t="s">
        <v>128</v>
      </c>
      <c r="B91" s="34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>
        <v>0</v>
      </c>
      <c r="O91" s="21">
        <f t="shared" si="19"/>
        <v>0</v>
      </c>
      <c r="P91" s="25"/>
      <c r="Q91" s="26">
        <f t="shared" si="21"/>
        <v>0</v>
      </c>
      <c r="R91" s="27"/>
      <c r="S91" s="28"/>
      <c r="T91" s="29">
        <f t="shared" si="13"/>
        <v>0</v>
      </c>
      <c r="U91" s="28"/>
      <c r="V91" s="29">
        <f t="shared" si="14"/>
        <v>0</v>
      </c>
      <c r="W91" s="28"/>
      <c r="X91" s="29">
        <f t="shared" si="15"/>
        <v>0</v>
      </c>
      <c r="Y91" s="28"/>
      <c r="Z91" s="29">
        <f t="shared" si="16"/>
        <v>0</v>
      </c>
      <c r="AA91" s="28"/>
      <c r="AB91" s="30">
        <f t="shared" si="17"/>
        <v>0</v>
      </c>
      <c r="AE91" s="32">
        <v>89</v>
      </c>
      <c r="AF91" s="33">
        <v>12</v>
      </c>
      <c r="AG91" s="36">
        <v>12</v>
      </c>
      <c r="AH91" s="35"/>
    </row>
    <row r="92" spans="1:34" s="31" customFormat="1" ht="18" customHeight="1">
      <c r="A92" s="21" t="s">
        <v>129</v>
      </c>
      <c r="B92" s="34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>
        <v>0</v>
      </c>
      <c r="O92" s="21">
        <f t="shared" si="19"/>
        <v>0</v>
      </c>
      <c r="P92" s="25"/>
      <c r="Q92" s="26">
        <f>SUM(C92:N92)</f>
        <v>0</v>
      </c>
      <c r="R92" s="27"/>
      <c r="S92" s="28"/>
      <c r="T92" s="29">
        <f t="shared" si="13"/>
        <v>0</v>
      </c>
      <c r="U92" s="28"/>
      <c r="V92" s="29">
        <f t="shared" si="14"/>
        <v>0</v>
      </c>
      <c r="W92" s="28"/>
      <c r="X92" s="29">
        <f t="shared" si="15"/>
        <v>0</v>
      </c>
      <c r="Y92" s="28"/>
      <c r="Z92" s="29">
        <f t="shared" si="16"/>
        <v>0</v>
      </c>
      <c r="AA92" s="28"/>
      <c r="AB92" s="30">
        <f t="shared" si="17"/>
        <v>0</v>
      </c>
      <c r="AE92" s="32">
        <v>90</v>
      </c>
      <c r="AF92" s="33">
        <v>11</v>
      </c>
      <c r="AG92" s="33">
        <v>11</v>
      </c>
      <c r="AH92" s="35"/>
    </row>
    <row r="93" spans="1:34" s="31" customFormat="1" ht="18" customHeight="1">
      <c r="A93" s="21" t="s">
        <v>130</v>
      </c>
      <c r="B93" s="34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>
        <v>0</v>
      </c>
      <c r="O93" s="21">
        <f t="shared" si="19"/>
        <v>0</v>
      </c>
      <c r="P93" s="37"/>
      <c r="Q93" s="26">
        <f>SUM(C93:N93)</f>
        <v>0</v>
      </c>
      <c r="R93" s="38"/>
      <c r="S93" s="28"/>
      <c r="T93" s="29">
        <f t="shared" si="13"/>
        <v>0</v>
      </c>
      <c r="U93" s="28"/>
      <c r="V93" s="29">
        <f t="shared" si="14"/>
        <v>0</v>
      </c>
      <c r="W93" s="28"/>
      <c r="X93" s="29">
        <f t="shared" si="15"/>
        <v>0</v>
      </c>
      <c r="Y93" s="28"/>
      <c r="Z93" s="29">
        <f t="shared" si="16"/>
        <v>0</v>
      </c>
      <c r="AA93" s="28"/>
      <c r="AB93" s="30">
        <f t="shared" si="17"/>
        <v>0</v>
      </c>
      <c r="AE93" s="32">
        <v>91</v>
      </c>
      <c r="AF93" s="33">
        <v>10</v>
      </c>
      <c r="AG93" s="36">
        <v>10</v>
      </c>
      <c r="AH93" s="35"/>
    </row>
    <row r="94" spans="1:34" s="31" customFormat="1" ht="18" customHeight="1">
      <c r="A94" s="21" t="s">
        <v>131</v>
      </c>
      <c r="B94" s="34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>
        <v>0</v>
      </c>
      <c r="O94" s="21">
        <f t="shared" si="19"/>
        <v>0</v>
      </c>
      <c r="P94" s="37"/>
      <c r="Q94" s="26">
        <f>SUM(C94:N94)</f>
        <v>0</v>
      </c>
      <c r="R94" s="38"/>
      <c r="S94" s="28"/>
      <c r="T94" s="29">
        <f t="shared" si="13"/>
        <v>0</v>
      </c>
      <c r="U94" s="28"/>
      <c r="V94" s="29">
        <f t="shared" si="14"/>
        <v>0</v>
      </c>
      <c r="W94" s="28"/>
      <c r="X94" s="29">
        <f t="shared" si="15"/>
        <v>0</v>
      </c>
      <c r="Y94" s="28"/>
      <c r="Z94" s="29">
        <f t="shared" si="16"/>
        <v>0</v>
      </c>
      <c r="AA94" s="28"/>
      <c r="AB94" s="30">
        <f t="shared" si="17"/>
        <v>0</v>
      </c>
      <c r="AE94" s="32">
        <v>92</v>
      </c>
      <c r="AF94" s="33">
        <v>9</v>
      </c>
      <c r="AG94" s="33">
        <v>9</v>
      </c>
      <c r="AH94" s="35"/>
    </row>
    <row r="95" spans="1:34" s="31" customFormat="1" ht="18" customHeight="1">
      <c r="A95" s="21" t="s">
        <v>132</v>
      </c>
      <c r="B95" s="34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>
        <v>0</v>
      </c>
      <c r="O95" s="21">
        <f t="shared" si="19"/>
        <v>0</v>
      </c>
      <c r="P95" s="37"/>
      <c r="Q95" s="26">
        <f>SUM(C95:N95)</f>
        <v>0</v>
      </c>
      <c r="R95" s="38"/>
      <c r="S95" s="28"/>
      <c r="T95" s="29">
        <f t="shared" si="13"/>
        <v>0</v>
      </c>
      <c r="U95" s="28"/>
      <c r="V95" s="29">
        <f t="shared" si="14"/>
        <v>0</v>
      </c>
      <c r="W95" s="28"/>
      <c r="X95" s="29">
        <f t="shared" si="15"/>
        <v>0</v>
      </c>
      <c r="Y95" s="28"/>
      <c r="Z95" s="29">
        <f t="shared" si="16"/>
        <v>0</v>
      </c>
      <c r="AA95" s="28"/>
      <c r="AB95" s="30">
        <f t="shared" si="17"/>
        <v>0</v>
      </c>
      <c r="AE95" s="32">
        <v>93</v>
      </c>
      <c r="AF95" s="33">
        <v>8</v>
      </c>
      <c r="AG95" s="36">
        <v>8</v>
      </c>
      <c r="AH95" s="35"/>
    </row>
    <row r="96" spans="1:34" s="31" customFormat="1" ht="18" customHeight="1">
      <c r="A96" s="21" t="s">
        <v>133</v>
      </c>
      <c r="B96" s="34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>
        <v>0</v>
      </c>
      <c r="O96" s="21">
        <f t="shared" si="19"/>
        <v>0</v>
      </c>
      <c r="P96" s="37"/>
      <c r="Q96" s="26">
        <f>SUM(C96:N96)</f>
        <v>0</v>
      </c>
      <c r="R96" s="38"/>
      <c r="S96" s="28"/>
      <c r="T96" s="29">
        <f t="shared" si="13"/>
        <v>0</v>
      </c>
      <c r="U96" s="28"/>
      <c r="V96" s="29">
        <f t="shared" si="14"/>
        <v>0</v>
      </c>
      <c r="W96" s="28"/>
      <c r="X96" s="29">
        <f t="shared" si="15"/>
        <v>0</v>
      </c>
      <c r="Y96" s="28"/>
      <c r="Z96" s="29">
        <f t="shared" si="16"/>
        <v>0</v>
      </c>
      <c r="AA96" s="28"/>
      <c r="AB96" s="30">
        <f t="shared" si="17"/>
        <v>0</v>
      </c>
      <c r="AE96" s="32">
        <v>94</v>
      </c>
      <c r="AF96" s="33">
        <v>7</v>
      </c>
      <c r="AG96" s="33">
        <v>7</v>
      </c>
      <c r="AH96" s="35"/>
    </row>
    <row r="97" spans="1:34" s="31" customFormat="1" ht="18" customHeight="1">
      <c r="A97" s="21" t="s">
        <v>134</v>
      </c>
      <c r="B97" s="34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>
        <v>0</v>
      </c>
      <c r="O97" s="21">
        <f t="shared" si="19"/>
        <v>0</v>
      </c>
      <c r="P97" s="25"/>
      <c r="Q97" s="26">
        <f t="shared" ref="Q97:Q101" si="22">SUM(C97:N97)</f>
        <v>0</v>
      </c>
      <c r="R97" s="27"/>
      <c r="S97" s="28"/>
      <c r="T97" s="29">
        <f t="shared" si="13"/>
        <v>0</v>
      </c>
      <c r="U97" s="28"/>
      <c r="V97" s="29">
        <f t="shared" si="14"/>
        <v>0</v>
      </c>
      <c r="W97" s="28"/>
      <c r="X97" s="29">
        <f t="shared" si="15"/>
        <v>0</v>
      </c>
      <c r="Y97" s="28"/>
      <c r="Z97" s="29">
        <f t="shared" si="16"/>
        <v>0</v>
      </c>
      <c r="AA97" s="28"/>
      <c r="AB97" s="30">
        <f t="shared" si="17"/>
        <v>0</v>
      </c>
      <c r="AE97" s="32">
        <v>95</v>
      </c>
      <c r="AF97" s="33">
        <v>6</v>
      </c>
      <c r="AG97" s="36">
        <v>6</v>
      </c>
      <c r="AH97" s="35"/>
    </row>
    <row r="98" spans="1:34" s="31" customFormat="1" ht="18" customHeight="1">
      <c r="A98" s="21" t="s">
        <v>135</v>
      </c>
      <c r="B98" s="34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>
        <v>0</v>
      </c>
      <c r="O98" s="21">
        <f t="shared" si="19"/>
        <v>0</v>
      </c>
      <c r="P98" s="25"/>
      <c r="Q98" s="26">
        <f t="shared" si="22"/>
        <v>0</v>
      </c>
      <c r="R98" s="27"/>
      <c r="S98" s="28"/>
      <c r="T98" s="29">
        <f t="shared" si="13"/>
        <v>0</v>
      </c>
      <c r="U98" s="28"/>
      <c r="V98" s="29">
        <f t="shared" si="14"/>
        <v>0</v>
      </c>
      <c r="W98" s="28"/>
      <c r="X98" s="29">
        <f t="shared" si="15"/>
        <v>0</v>
      </c>
      <c r="Y98" s="28"/>
      <c r="Z98" s="29">
        <f t="shared" si="16"/>
        <v>0</v>
      </c>
      <c r="AA98" s="28"/>
      <c r="AB98" s="30">
        <f t="shared" si="17"/>
        <v>0</v>
      </c>
      <c r="AE98" s="32">
        <v>96</v>
      </c>
      <c r="AF98" s="33">
        <v>5</v>
      </c>
      <c r="AG98" s="33">
        <v>5</v>
      </c>
      <c r="AH98" s="35"/>
    </row>
    <row r="99" spans="1:34" s="31" customFormat="1" ht="18" customHeight="1">
      <c r="A99" s="21" t="s">
        <v>136</v>
      </c>
      <c r="B99" s="34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>
        <v>0</v>
      </c>
      <c r="O99" s="21">
        <f t="shared" si="19"/>
        <v>0</v>
      </c>
      <c r="P99" s="25"/>
      <c r="Q99" s="26">
        <f t="shared" si="22"/>
        <v>0</v>
      </c>
      <c r="R99" s="27"/>
      <c r="S99" s="28"/>
      <c r="T99" s="29">
        <f t="shared" si="13"/>
        <v>0</v>
      </c>
      <c r="U99" s="28"/>
      <c r="V99" s="29">
        <f t="shared" si="14"/>
        <v>0</v>
      </c>
      <c r="W99" s="28"/>
      <c r="X99" s="29">
        <f t="shared" si="15"/>
        <v>0</v>
      </c>
      <c r="Y99" s="28"/>
      <c r="Z99" s="29">
        <f t="shared" si="16"/>
        <v>0</v>
      </c>
      <c r="AA99" s="28"/>
      <c r="AB99" s="30">
        <f t="shared" si="17"/>
        <v>0</v>
      </c>
      <c r="AE99" s="32">
        <v>97</v>
      </c>
      <c r="AF99" s="33">
        <v>4</v>
      </c>
      <c r="AG99" s="36">
        <v>4</v>
      </c>
      <c r="AH99" s="35"/>
    </row>
    <row r="100" spans="1:34" s="31" customFormat="1" ht="18" customHeight="1">
      <c r="A100" s="21" t="s">
        <v>137</v>
      </c>
      <c r="B100" s="34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>
        <v>0</v>
      </c>
      <c r="O100" s="21">
        <f t="shared" si="19"/>
        <v>0</v>
      </c>
      <c r="P100" s="25"/>
      <c r="Q100" s="26">
        <f t="shared" si="22"/>
        <v>0</v>
      </c>
      <c r="R100" s="27"/>
      <c r="S100" s="28"/>
      <c r="T100" s="29">
        <f t="shared" si="13"/>
        <v>0</v>
      </c>
      <c r="U100" s="28"/>
      <c r="V100" s="29">
        <f t="shared" si="14"/>
        <v>0</v>
      </c>
      <c r="W100" s="28"/>
      <c r="X100" s="29">
        <f t="shared" si="15"/>
        <v>0</v>
      </c>
      <c r="Y100" s="28"/>
      <c r="Z100" s="29">
        <f t="shared" si="16"/>
        <v>0</v>
      </c>
      <c r="AA100" s="28"/>
      <c r="AB100" s="30">
        <f t="shared" si="17"/>
        <v>0</v>
      </c>
      <c r="AE100" s="32">
        <v>98</v>
      </c>
      <c r="AF100" s="33">
        <v>3</v>
      </c>
      <c r="AG100" s="33">
        <v>3</v>
      </c>
      <c r="AH100" s="35"/>
    </row>
    <row r="101" spans="1:34" s="31" customFormat="1" ht="18" customHeight="1">
      <c r="A101" s="21" t="s">
        <v>138</v>
      </c>
      <c r="B101" s="34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>
        <v>0</v>
      </c>
      <c r="O101" s="21">
        <f t="shared" si="19"/>
        <v>0</v>
      </c>
      <c r="P101" s="25"/>
      <c r="Q101" s="26">
        <f t="shared" si="22"/>
        <v>0</v>
      </c>
      <c r="R101" s="27"/>
      <c r="S101" s="28"/>
      <c r="T101" s="29">
        <f t="shared" si="13"/>
        <v>0</v>
      </c>
      <c r="U101" s="28"/>
      <c r="V101" s="29">
        <f t="shared" si="14"/>
        <v>0</v>
      </c>
      <c r="W101" s="28"/>
      <c r="X101" s="29">
        <f t="shared" si="15"/>
        <v>0</v>
      </c>
      <c r="Y101" s="28"/>
      <c r="Z101" s="29">
        <f t="shared" si="16"/>
        <v>0</v>
      </c>
      <c r="AA101" s="28"/>
      <c r="AB101" s="30">
        <f t="shared" si="17"/>
        <v>0</v>
      </c>
      <c r="AE101" s="32">
        <v>99</v>
      </c>
      <c r="AF101" s="33">
        <v>2</v>
      </c>
      <c r="AG101" s="36">
        <v>2</v>
      </c>
      <c r="AH101" s="35"/>
    </row>
    <row r="102" spans="1:34" s="31" customFormat="1" ht="18" customHeight="1">
      <c r="A102" s="21" t="s">
        <v>139</v>
      </c>
      <c r="B102" s="34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>
        <v>0</v>
      </c>
      <c r="O102" s="21">
        <f t="shared" si="19"/>
        <v>0</v>
      </c>
      <c r="P102" s="25"/>
      <c r="Q102" s="26">
        <f>SUM(C102:N102)</f>
        <v>0</v>
      </c>
      <c r="R102" s="27"/>
      <c r="S102" s="28"/>
      <c r="T102" s="29">
        <f t="shared" si="13"/>
        <v>0</v>
      </c>
      <c r="U102" s="28"/>
      <c r="V102" s="29">
        <f t="shared" si="14"/>
        <v>0</v>
      </c>
      <c r="W102" s="28"/>
      <c r="X102" s="29">
        <f t="shared" si="15"/>
        <v>0</v>
      </c>
      <c r="Y102" s="28"/>
      <c r="Z102" s="29">
        <f t="shared" si="16"/>
        <v>0</v>
      </c>
      <c r="AA102" s="28"/>
      <c r="AB102" s="30">
        <f t="shared" si="17"/>
        <v>0</v>
      </c>
      <c r="AE102" s="32">
        <v>100</v>
      </c>
      <c r="AF102" s="33">
        <v>1</v>
      </c>
      <c r="AG102" s="33">
        <v>1</v>
      </c>
      <c r="AH102" s="35"/>
    </row>
    <row r="103" spans="1:34" s="31" customFormat="1" ht="18" customHeight="1"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1">
        <f t="shared" ref="O103:O110" si="23">IF(SUM(E103:N103)&gt;0,SUM(C103:N103)-MIN(C103:N103),SUM(C103:N103))</f>
        <v>0</v>
      </c>
      <c r="Q103" s="35">
        <f>SUM(C103:N103)</f>
        <v>0</v>
      </c>
      <c r="R103" s="38"/>
      <c r="AE103" s="32">
        <v>0</v>
      </c>
      <c r="AF103" s="36">
        <v>0</v>
      </c>
      <c r="AG103" s="36">
        <v>0</v>
      </c>
    </row>
    <row r="104" spans="1:34" s="31" customFormat="1" ht="18" customHeight="1"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1">
        <f t="shared" si="23"/>
        <v>0</v>
      </c>
      <c r="Q104" s="35">
        <f>SUM(C104:N104)</f>
        <v>0</v>
      </c>
      <c r="R104" s="38"/>
    </row>
    <row r="105" spans="1:34" s="31" customFormat="1" ht="18" customHeight="1"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1">
        <f t="shared" si="23"/>
        <v>0</v>
      </c>
      <c r="Q105" s="35">
        <f>SUM(C105:N105)</f>
        <v>0</v>
      </c>
      <c r="R105" s="38"/>
    </row>
    <row r="106" spans="1:34" s="31" customFormat="1" ht="14.25"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1">
        <f t="shared" si="23"/>
        <v>0</v>
      </c>
      <c r="Q106" s="40" t="s">
        <v>140</v>
      </c>
      <c r="R106" s="38"/>
      <c r="S106" s="41" t="s">
        <v>141</v>
      </c>
      <c r="T106" s="41"/>
      <c r="U106" s="42"/>
      <c r="V106" s="42"/>
      <c r="W106" s="42"/>
      <c r="X106" s="42"/>
      <c r="Y106" s="42"/>
      <c r="Z106" s="42"/>
      <c r="AA106" s="42"/>
      <c r="AB106" s="42"/>
      <c r="AC106" s="43"/>
    </row>
    <row r="107" spans="1:34" s="31" customFormat="1" ht="18" customHeight="1"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1">
        <f t="shared" si="23"/>
        <v>0</v>
      </c>
      <c r="Q107" s="44"/>
      <c r="R107" s="38"/>
      <c r="S107" s="41" t="s">
        <v>142</v>
      </c>
      <c r="T107" s="41"/>
      <c r="U107" s="42"/>
      <c r="V107" s="42"/>
      <c r="W107" s="42"/>
      <c r="X107" s="42"/>
      <c r="Y107" s="42"/>
      <c r="Z107" s="42"/>
      <c r="AA107" s="42"/>
      <c r="AB107" s="42"/>
      <c r="AC107" s="43"/>
    </row>
    <row r="108" spans="1:34" s="31" customFormat="1" ht="29.25" customHeight="1"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1">
        <f t="shared" si="23"/>
        <v>0</v>
      </c>
      <c r="Q108" s="44"/>
      <c r="R108" s="38"/>
      <c r="S108" s="45" t="s">
        <v>143</v>
      </c>
      <c r="T108" s="45"/>
      <c r="U108" s="46"/>
      <c r="V108" s="46"/>
      <c r="W108" s="46"/>
      <c r="X108" s="46"/>
      <c r="Y108" s="46"/>
      <c r="Z108" s="46"/>
      <c r="AA108" s="46"/>
      <c r="AB108" s="46"/>
      <c r="AC108" s="47"/>
    </row>
    <row r="109" spans="1:34" s="31" customFormat="1" ht="14.25"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1">
        <f t="shared" si="23"/>
        <v>0</v>
      </c>
      <c r="Q109" s="35"/>
      <c r="R109" s="38"/>
      <c r="S109" s="41" t="s">
        <v>144</v>
      </c>
      <c r="T109" s="43"/>
      <c r="U109" s="43"/>
      <c r="V109" s="43"/>
      <c r="W109" s="43"/>
      <c r="X109" s="43"/>
      <c r="Y109" s="43"/>
      <c r="Z109" s="43"/>
      <c r="AA109" s="43"/>
      <c r="AB109" s="43"/>
      <c r="AC109" s="43"/>
    </row>
    <row r="110" spans="1:34" s="31" customFormat="1" ht="14.25"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1">
        <f t="shared" si="23"/>
        <v>0</v>
      </c>
      <c r="Q110" s="35"/>
      <c r="R110" s="38"/>
      <c r="S110" s="41" t="s">
        <v>145</v>
      </c>
      <c r="T110" s="43"/>
      <c r="U110" s="43"/>
      <c r="V110" s="43"/>
      <c r="W110" s="43"/>
      <c r="X110" s="43"/>
      <c r="Y110" s="43"/>
      <c r="Z110" s="43"/>
      <c r="AA110" s="43"/>
      <c r="AB110" s="43"/>
      <c r="AC110" s="43"/>
    </row>
    <row r="111" spans="1:34" s="31" customFormat="1" ht="29.25" customHeight="1"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Q111" s="35"/>
      <c r="R111" s="38"/>
      <c r="S111" s="45" t="s">
        <v>146</v>
      </c>
      <c r="T111" s="43"/>
      <c r="U111" s="43"/>
      <c r="V111" s="43"/>
      <c r="W111" s="43"/>
      <c r="X111" s="43"/>
      <c r="Y111" s="43"/>
      <c r="Z111" s="43"/>
      <c r="AA111" s="43"/>
      <c r="AB111" s="43"/>
      <c r="AC111" s="43"/>
    </row>
    <row r="112" spans="1:34" s="31" customFormat="1" ht="18" customHeight="1"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Q112" s="35"/>
      <c r="R112" s="38"/>
    </row>
    <row r="113" spans="3:18" s="31" customFormat="1" ht="18" customHeight="1"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Q113" s="35"/>
      <c r="R113" s="38"/>
    </row>
    <row r="114" spans="3:18" s="31" customFormat="1" ht="18" customHeight="1"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Q114" s="35"/>
      <c r="R114" s="38"/>
    </row>
    <row r="115" spans="3:18" s="31" customFormat="1" ht="18" customHeight="1"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Q115" s="35"/>
      <c r="R115" s="38"/>
    </row>
    <row r="116" spans="3:18" ht="18" customHeight="1"/>
    <row r="117" spans="3:18" ht="18" customHeight="1"/>
  </sheetData>
  <mergeCells count="13">
    <mergeCell ref="S111:AC111"/>
    <mergeCell ref="Q106:Q108"/>
    <mergeCell ref="S106:AC106"/>
    <mergeCell ref="S107:AC107"/>
    <mergeCell ref="S108:AC108"/>
    <mergeCell ref="S109:AC109"/>
    <mergeCell ref="S110:AC110"/>
    <mergeCell ref="B1:O1"/>
    <mergeCell ref="S1:T1"/>
    <mergeCell ref="U1:V1"/>
    <mergeCell ref="W1:X1"/>
    <mergeCell ref="Y1:Z1"/>
    <mergeCell ref="AE1:AH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5" orientation="portrait" horizontalDpi="300" verticalDpi="300" r:id="rId1"/>
  <headerFooter alignWithMargins="0">
    <oddFooter>&amp;L&amp;F&amp;CPAGE &amp;P OF &amp;N&amp;R&amp;D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Results_sort">
                <anchor moveWithCells="1">
                  <from>
                    <xdr:col>4</xdr:col>
                    <xdr:colOff>57150</xdr:colOff>
                    <xdr:row>102</xdr:row>
                    <xdr:rowOff>219075</xdr:rowOff>
                  </from>
                  <to>
                    <xdr:col>5</xdr:col>
                    <xdr:colOff>447675</xdr:colOff>
                    <xdr:row>104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clearRaceResults">
                <anchor>
                  <from>
                    <xdr:col>8</xdr:col>
                    <xdr:colOff>209550</xdr:colOff>
                    <xdr:row>103</xdr:row>
                    <xdr:rowOff>9525</xdr:rowOff>
                  </from>
                  <to>
                    <xdr:col>10</xdr:col>
                    <xdr:colOff>38100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jan">
                <anchor>
                  <from>
                    <xdr:col>10</xdr:col>
                    <xdr:colOff>295275</xdr:colOff>
                    <xdr:row>102</xdr:row>
                    <xdr:rowOff>209550</xdr:rowOff>
                  </from>
                  <to>
                    <xdr:col>11</xdr:col>
                    <xdr:colOff>276225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0]!feb">
                <anchor>
                  <from>
                    <xdr:col>11</xdr:col>
                    <xdr:colOff>342900</xdr:colOff>
                    <xdr:row>102</xdr:row>
                    <xdr:rowOff>200025</xdr:rowOff>
                  </from>
                  <to>
                    <xdr:col>12</xdr:col>
                    <xdr:colOff>342900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0]!mar">
                <anchor>
                  <from>
                    <xdr:col>14</xdr:col>
                    <xdr:colOff>38100</xdr:colOff>
                    <xdr:row>102</xdr:row>
                    <xdr:rowOff>209550</xdr:rowOff>
                  </from>
                  <to>
                    <xdr:col>14</xdr:col>
                    <xdr:colOff>447675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0]!apr">
                <anchor>
                  <from>
                    <xdr:col>14</xdr:col>
                    <xdr:colOff>533400</xdr:colOff>
                    <xdr:row>102</xdr:row>
                    <xdr:rowOff>209550</xdr:rowOff>
                  </from>
                  <to>
                    <xdr:col>14</xdr:col>
                    <xdr:colOff>914400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0]!may">
                <anchor>
                  <from>
                    <xdr:col>14</xdr:col>
                    <xdr:colOff>1019175</xdr:colOff>
                    <xdr:row>103</xdr:row>
                    <xdr:rowOff>0</xdr:rowOff>
                  </from>
                  <to>
                    <xdr:col>14</xdr:col>
                    <xdr:colOff>1390650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0]!oct">
                <anchor>
                  <from>
                    <xdr:col>36</xdr:col>
                    <xdr:colOff>552450</xdr:colOff>
                    <xdr:row>102</xdr:row>
                    <xdr:rowOff>200025</xdr:rowOff>
                  </from>
                  <to>
                    <xdr:col>37</xdr:col>
                    <xdr:colOff>304800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0]!nov">
                <anchor>
                  <from>
                    <xdr:col>37</xdr:col>
                    <xdr:colOff>419100</xdr:colOff>
                    <xdr:row>102</xdr:row>
                    <xdr:rowOff>209550</xdr:rowOff>
                  </from>
                  <to>
                    <xdr:col>38</xdr:col>
                    <xdr:colOff>152400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0]!dec">
                <anchor>
                  <from>
                    <xdr:col>38</xdr:col>
                    <xdr:colOff>266700</xdr:colOff>
                    <xdr:row>103</xdr:row>
                    <xdr:rowOff>0</xdr:rowOff>
                  </from>
                  <to>
                    <xdr:col>39</xdr:col>
                    <xdr:colOff>19050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0]!jun">
                <anchor>
                  <from>
                    <xdr:col>34</xdr:col>
                    <xdr:colOff>9525</xdr:colOff>
                    <xdr:row>103</xdr:row>
                    <xdr:rowOff>0</xdr:rowOff>
                  </from>
                  <to>
                    <xdr:col>34</xdr:col>
                    <xdr:colOff>371475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Button 12">
              <controlPr defaultSize="0" print="0" autoFill="0" autoPict="0" macro="[0]!jul">
                <anchor>
                  <from>
                    <xdr:col>34</xdr:col>
                    <xdr:colOff>485775</xdr:colOff>
                    <xdr:row>103</xdr:row>
                    <xdr:rowOff>9525</xdr:rowOff>
                  </from>
                  <to>
                    <xdr:col>35</xdr:col>
                    <xdr:colOff>190500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Button 13">
              <controlPr defaultSize="0" print="0" autoFill="0" autoPict="0" macro="[0]!sep">
                <anchor>
                  <from>
                    <xdr:col>36</xdr:col>
                    <xdr:colOff>123825</xdr:colOff>
                    <xdr:row>103</xdr:row>
                    <xdr:rowOff>9525</xdr:rowOff>
                  </from>
                  <to>
                    <xdr:col>36</xdr:col>
                    <xdr:colOff>485775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Button 14">
              <controlPr defaultSize="0" print="0" autoFill="0" autoPict="0" macro="[0]!aug">
                <anchor>
                  <from>
                    <xdr:col>35</xdr:col>
                    <xdr:colOff>295275</xdr:colOff>
                    <xdr:row>103</xdr:row>
                    <xdr:rowOff>0</xdr:rowOff>
                  </from>
                  <to>
                    <xdr:col>36</xdr:col>
                    <xdr:colOff>47625</xdr:colOff>
                    <xdr:row>104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H11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O22"/>
    </sheetView>
  </sheetViews>
  <sheetFormatPr defaultRowHeight="12.75"/>
  <cols>
    <col min="1" max="1" width="5.85546875" customWidth="1"/>
    <col min="2" max="2" width="34.7109375" customWidth="1"/>
    <col min="3" max="6" width="10.7109375" style="48" customWidth="1"/>
    <col min="7" max="7" width="11.5703125" style="48" customWidth="1"/>
    <col min="8" max="8" width="11.42578125" style="48" customWidth="1"/>
    <col min="9" max="13" width="5.7109375" style="48" customWidth="1"/>
    <col min="14" max="14" width="0.140625" style="48" customWidth="1"/>
    <col min="15" max="15" width="21.140625" customWidth="1"/>
    <col min="16" max="16" width="0.85546875" customWidth="1"/>
    <col min="17" max="17" width="8.85546875" style="49" hidden="1" customWidth="1"/>
    <col min="18" max="18" width="4.140625" style="50" hidden="1" customWidth="1"/>
    <col min="19" max="19" width="7.85546875" hidden="1" customWidth="1"/>
    <col min="20" max="20" width="7.42578125" hidden="1" customWidth="1"/>
    <col min="21" max="21" width="7.85546875" hidden="1" customWidth="1"/>
    <col min="22" max="22" width="7.42578125" hidden="1" customWidth="1"/>
    <col min="23" max="23" width="7.85546875" hidden="1" customWidth="1"/>
    <col min="24" max="24" width="7.42578125" hidden="1" customWidth="1"/>
    <col min="25" max="25" width="7.85546875" hidden="1" customWidth="1"/>
    <col min="26" max="26" width="7.42578125" hidden="1" customWidth="1"/>
    <col min="27" max="27" width="9.7109375" hidden="1" customWidth="1"/>
    <col min="28" max="28" width="8.7109375" hidden="1" customWidth="1"/>
    <col min="29" max="29" width="11" hidden="1" customWidth="1"/>
    <col min="30" max="33" width="9.140625" hidden="1" customWidth="1"/>
    <col min="34" max="34" width="14.42578125" hidden="1" customWidth="1"/>
  </cols>
  <sheetData>
    <row r="1" spans="1:34" s="10" customFormat="1" ht="44.25" customHeight="1">
      <c r="A1" s="1"/>
      <c r="B1" s="2" t="s">
        <v>148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1"/>
      <c r="R1" s="5"/>
      <c r="S1" s="6" t="s">
        <v>1</v>
      </c>
      <c r="T1" s="7"/>
      <c r="U1" s="6" t="s">
        <v>2</v>
      </c>
      <c r="V1" s="7"/>
      <c r="W1" s="6" t="s">
        <v>3</v>
      </c>
      <c r="X1" s="7"/>
      <c r="Y1" s="6" t="s">
        <v>4</v>
      </c>
      <c r="Z1" s="7"/>
      <c r="AA1" s="8"/>
      <c r="AB1" s="9"/>
      <c r="AE1" s="11" t="s">
        <v>5</v>
      </c>
      <c r="AF1" s="12"/>
      <c r="AG1" s="12"/>
      <c r="AH1" s="12"/>
    </row>
    <row r="2" spans="1:34" s="20" customFormat="1" ht="48" customHeight="1">
      <c r="A2" s="13" t="s">
        <v>6</v>
      </c>
      <c r="B2" s="13" t="s">
        <v>7</v>
      </c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/>
      <c r="J2" s="14"/>
      <c r="K2" s="14"/>
      <c r="L2" s="14"/>
      <c r="M2" s="14"/>
      <c r="N2" s="14"/>
      <c r="O2" s="15" t="s">
        <v>14</v>
      </c>
      <c r="P2" s="16"/>
      <c r="Q2" s="17" t="s">
        <v>15</v>
      </c>
      <c r="R2" s="18"/>
      <c r="S2" s="19" t="s">
        <v>16</v>
      </c>
      <c r="T2" s="19" t="s">
        <v>17</v>
      </c>
      <c r="U2" s="19" t="s">
        <v>16</v>
      </c>
      <c r="V2" s="19" t="s">
        <v>17</v>
      </c>
      <c r="W2" s="19" t="s">
        <v>16</v>
      </c>
      <c r="X2" s="19" t="s">
        <v>17</v>
      </c>
      <c r="Y2" s="19" t="s">
        <v>16</v>
      </c>
      <c r="Z2" s="19" t="s">
        <v>17</v>
      </c>
      <c r="AA2" s="17" t="s">
        <v>18</v>
      </c>
      <c r="AB2" s="19" t="s">
        <v>19</v>
      </c>
      <c r="AE2" s="19" t="str">
        <f>A2</f>
        <v>POS</v>
      </c>
      <c r="AF2" s="19" t="s">
        <v>20</v>
      </c>
      <c r="AG2" s="19" t="s">
        <v>4</v>
      </c>
      <c r="AH2" s="19" t="s">
        <v>21</v>
      </c>
    </row>
    <row r="3" spans="1:34" s="31" customFormat="1" ht="18" customHeight="1">
      <c r="A3" s="21" t="s">
        <v>22</v>
      </c>
      <c r="B3" s="22" t="s">
        <v>23</v>
      </c>
      <c r="C3" s="23">
        <v>25.16</v>
      </c>
      <c r="D3" s="23">
        <v>26.58</v>
      </c>
      <c r="E3" s="23">
        <v>26.48</v>
      </c>
      <c r="F3" s="23">
        <v>27.08</v>
      </c>
      <c r="G3" s="23">
        <v>26.58</v>
      </c>
      <c r="H3" s="23">
        <v>26.34</v>
      </c>
      <c r="I3" s="23"/>
      <c r="J3" s="23"/>
      <c r="K3" s="23"/>
      <c r="L3" s="23"/>
      <c r="M3" s="23"/>
      <c r="N3" s="23">
        <v>0</v>
      </c>
      <c r="O3" s="21">
        <f>IF(SUM(E3:N3)&gt;0,SUM(C3:N3)-MIN(C3:N3),SUM(C3:N3))</f>
        <v>158.22</v>
      </c>
      <c r="P3" s="25"/>
      <c r="Q3" s="26">
        <f t="shared" ref="Q3:Q9" si="0">SUM(C3:N3)</f>
        <v>158.22</v>
      </c>
      <c r="R3" s="27"/>
      <c r="S3" s="28"/>
      <c r="T3" s="29">
        <f t="shared" ref="T3:T66" si="1">VLOOKUP(S3,$AE$3:$AF$103,2,FALSE)</f>
        <v>0</v>
      </c>
      <c r="U3" s="28"/>
      <c r="V3" s="29">
        <f t="shared" ref="V3:V66" si="2">VLOOKUP(U3,$AE$3:$AF$103,2,FALSE)</f>
        <v>0</v>
      </c>
      <c r="W3" s="28"/>
      <c r="X3" s="29">
        <f t="shared" ref="X3:X66" si="3">VLOOKUP(W3,$AE$3:$AF$103,2,FALSE)</f>
        <v>0</v>
      </c>
      <c r="Y3" s="28"/>
      <c r="Z3" s="29">
        <f t="shared" ref="Z3:Z66" si="4">VLOOKUP(Y3,$AE$3:$AG$103,3,FALSE)</f>
        <v>0</v>
      </c>
      <c r="AA3" s="28"/>
      <c r="AB3" s="30">
        <f t="shared" ref="AB3:AB66" si="5">SUM(T3,V3,X3,Z3,AA3)</f>
        <v>0</v>
      </c>
      <c r="AE3" s="32">
        <v>1</v>
      </c>
      <c r="AF3" s="33">
        <v>105</v>
      </c>
      <c r="AG3" s="33">
        <v>110</v>
      </c>
      <c r="AH3" s="33">
        <v>5</v>
      </c>
    </row>
    <row r="4" spans="1:34" s="31" customFormat="1" ht="18" customHeight="1">
      <c r="A4" s="21" t="s">
        <v>24</v>
      </c>
      <c r="B4" s="34" t="s">
        <v>51</v>
      </c>
      <c r="C4" s="23">
        <v>24.44</v>
      </c>
      <c r="D4" s="23">
        <v>25.44</v>
      </c>
      <c r="E4" s="23">
        <v>25.24</v>
      </c>
      <c r="F4" s="23">
        <v>25.2</v>
      </c>
      <c r="G4" s="23">
        <v>25.78</v>
      </c>
      <c r="H4" s="23">
        <v>24.92</v>
      </c>
      <c r="I4" s="23"/>
      <c r="J4" s="23"/>
      <c r="K4" s="23"/>
      <c r="L4" s="23"/>
      <c r="M4" s="23"/>
      <c r="N4" s="23">
        <v>0</v>
      </c>
      <c r="O4" s="21">
        <f>IF(SUM(E4:N4)&gt;0,SUM(C4:N4)-MIN(C4:N4),SUM(C4:N4))</f>
        <v>151.02000000000001</v>
      </c>
      <c r="P4" s="25"/>
      <c r="Q4" s="26">
        <f t="shared" si="0"/>
        <v>151.02000000000001</v>
      </c>
      <c r="R4" s="27"/>
      <c r="S4" s="28"/>
      <c r="T4" s="29">
        <f t="shared" si="1"/>
        <v>0</v>
      </c>
      <c r="U4" s="28"/>
      <c r="V4" s="29">
        <f t="shared" si="2"/>
        <v>0</v>
      </c>
      <c r="W4" s="28"/>
      <c r="X4" s="29">
        <f t="shared" si="3"/>
        <v>0</v>
      </c>
      <c r="Y4" s="28"/>
      <c r="Z4" s="29">
        <f t="shared" si="4"/>
        <v>0</v>
      </c>
      <c r="AA4" s="28"/>
      <c r="AB4" s="30">
        <f t="shared" si="5"/>
        <v>0</v>
      </c>
      <c r="AE4" s="32">
        <v>2</v>
      </c>
      <c r="AF4" s="33">
        <v>100</v>
      </c>
      <c r="AG4" s="33">
        <v>103</v>
      </c>
      <c r="AH4" s="35"/>
    </row>
    <row r="5" spans="1:34" s="31" customFormat="1" ht="18" customHeight="1">
      <c r="A5" s="21" t="s">
        <v>26</v>
      </c>
      <c r="B5" s="34" t="s">
        <v>147</v>
      </c>
      <c r="C5" s="23">
        <v>24.44</v>
      </c>
      <c r="D5" s="23">
        <v>24.5</v>
      </c>
      <c r="E5" s="23">
        <v>25.14</v>
      </c>
      <c r="F5" s="23">
        <v>24.8</v>
      </c>
      <c r="G5" s="23">
        <v>25.68</v>
      </c>
      <c r="H5" s="23">
        <v>25.62</v>
      </c>
      <c r="I5" s="23"/>
      <c r="J5" s="23"/>
      <c r="K5" s="23"/>
      <c r="L5" s="23"/>
      <c r="M5" s="23"/>
      <c r="N5" s="23">
        <v>0</v>
      </c>
      <c r="O5" s="21">
        <f>IF(SUM(E5:N5)&gt;0,SUM(C5:N5)-MIN(C5:N5),SUM(C5:N5))</f>
        <v>150.18</v>
      </c>
      <c r="P5" s="25"/>
      <c r="Q5" s="26">
        <f t="shared" si="0"/>
        <v>150.18</v>
      </c>
      <c r="R5" s="27"/>
      <c r="S5" s="28"/>
      <c r="T5" s="29">
        <f t="shared" si="1"/>
        <v>0</v>
      </c>
      <c r="U5" s="28"/>
      <c r="V5" s="29">
        <f t="shared" si="2"/>
        <v>0</v>
      </c>
      <c r="W5" s="28"/>
      <c r="X5" s="29">
        <f t="shared" si="3"/>
        <v>0</v>
      </c>
      <c r="Y5" s="28"/>
      <c r="Z5" s="29">
        <f t="shared" si="4"/>
        <v>0</v>
      </c>
      <c r="AA5" s="28"/>
      <c r="AB5" s="30">
        <f t="shared" si="5"/>
        <v>0</v>
      </c>
      <c r="AE5" s="32">
        <v>3</v>
      </c>
      <c r="AF5" s="33">
        <v>98</v>
      </c>
      <c r="AG5" s="36">
        <v>99</v>
      </c>
      <c r="AH5" s="35"/>
    </row>
    <row r="6" spans="1:34" s="31" customFormat="1" ht="18" customHeight="1">
      <c r="A6" s="21" t="s">
        <v>28</v>
      </c>
      <c r="B6" s="34" t="s">
        <v>45</v>
      </c>
      <c r="C6" s="23">
        <v>25.54</v>
      </c>
      <c r="D6" s="23">
        <v>24.96</v>
      </c>
      <c r="E6" s="23">
        <v>24.66</v>
      </c>
      <c r="F6" s="23">
        <v>24.96</v>
      </c>
      <c r="G6" s="23">
        <v>24.78</v>
      </c>
      <c r="H6" s="23">
        <v>24.12</v>
      </c>
      <c r="I6" s="23"/>
      <c r="J6" s="23"/>
      <c r="K6" s="23"/>
      <c r="L6" s="23"/>
      <c r="M6" s="23"/>
      <c r="N6" s="23">
        <v>0</v>
      </c>
      <c r="O6" s="21">
        <f>IF(SUM(E6:N6)&gt;0,SUM(C6:N6)-MIN(C6:N6),SUM(C6:N6))</f>
        <v>149.02000000000001</v>
      </c>
      <c r="P6" s="25"/>
      <c r="Q6" s="26">
        <f t="shared" si="0"/>
        <v>149.02000000000001</v>
      </c>
      <c r="R6" s="27"/>
      <c r="S6" s="28"/>
      <c r="T6" s="29">
        <f t="shared" si="1"/>
        <v>0</v>
      </c>
      <c r="U6" s="28"/>
      <c r="V6" s="29">
        <f t="shared" si="2"/>
        <v>0</v>
      </c>
      <c r="W6" s="28"/>
      <c r="X6" s="29">
        <f t="shared" si="3"/>
        <v>0</v>
      </c>
      <c r="Y6" s="28"/>
      <c r="Z6" s="29">
        <f t="shared" si="4"/>
        <v>0</v>
      </c>
      <c r="AA6" s="28"/>
      <c r="AB6" s="30">
        <f t="shared" si="5"/>
        <v>0</v>
      </c>
      <c r="AE6" s="32">
        <v>4</v>
      </c>
      <c r="AF6" s="33">
        <v>97</v>
      </c>
      <c r="AG6" s="33">
        <v>97</v>
      </c>
      <c r="AH6" s="35"/>
    </row>
    <row r="7" spans="1:34" s="31" customFormat="1" ht="18" customHeight="1">
      <c r="A7" s="21" t="s">
        <v>30</v>
      </c>
      <c r="B7" s="34" t="s">
        <v>27</v>
      </c>
      <c r="C7" s="23">
        <v>25.62</v>
      </c>
      <c r="D7" s="23">
        <v>24.02</v>
      </c>
      <c r="E7" s="23">
        <v>23.22</v>
      </c>
      <c r="F7" s="23">
        <v>24.84</v>
      </c>
      <c r="G7" s="23">
        <v>25.08</v>
      </c>
      <c r="H7" s="23">
        <v>25.32</v>
      </c>
      <c r="I7" s="23"/>
      <c r="J7" s="23"/>
      <c r="K7" s="23"/>
      <c r="L7" s="23"/>
      <c r="M7" s="23"/>
      <c r="N7" s="23">
        <v>0</v>
      </c>
      <c r="O7" s="21">
        <f>IF(SUM(F7:N7)&gt;0,SUM(C7:N7)-MIN(C7:N7),SUM(C7:N7))</f>
        <v>148.1</v>
      </c>
      <c r="P7" s="25"/>
      <c r="Q7" s="26">
        <f t="shared" si="0"/>
        <v>148.1</v>
      </c>
      <c r="R7" s="27"/>
      <c r="S7" s="28"/>
      <c r="T7" s="29">
        <f t="shared" si="1"/>
        <v>0</v>
      </c>
      <c r="U7" s="28"/>
      <c r="V7" s="29">
        <f t="shared" si="2"/>
        <v>0</v>
      </c>
      <c r="W7" s="28"/>
      <c r="X7" s="29">
        <f t="shared" si="3"/>
        <v>0</v>
      </c>
      <c r="Y7" s="28"/>
      <c r="Z7" s="29">
        <f t="shared" si="4"/>
        <v>0</v>
      </c>
      <c r="AA7" s="28"/>
      <c r="AB7" s="30">
        <f t="shared" si="5"/>
        <v>0</v>
      </c>
      <c r="AE7" s="32">
        <v>5</v>
      </c>
      <c r="AF7" s="33">
        <v>96</v>
      </c>
      <c r="AG7" s="36">
        <v>96</v>
      </c>
      <c r="AH7" s="35"/>
    </row>
    <row r="8" spans="1:34" s="31" customFormat="1" ht="18" customHeight="1">
      <c r="A8" s="21" t="s">
        <v>32</v>
      </c>
      <c r="B8" s="34" t="s">
        <v>37</v>
      </c>
      <c r="C8" s="23">
        <v>24.46</v>
      </c>
      <c r="D8" s="23">
        <v>24.16</v>
      </c>
      <c r="E8" s="23">
        <v>23.96</v>
      </c>
      <c r="F8" s="23">
        <v>24.64</v>
      </c>
      <c r="G8" s="23">
        <v>25.6</v>
      </c>
      <c r="H8" s="23">
        <v>25.12</v>
      </c>
      <c r="I8" s="23"/>
      <c r="J8" s="23"/>
      <c r="K8" s="23"/>
      <c r="L8" s="23"/>
      <c r="M8" s="23"/>
      <c r="N8" s="23">
        <v>0</v>
      </c>
      <c r="O8" s="21">
        <f t="shared" ref="O8:O71" si="6">IF(SUM(E8:N8)&gt;0,SUM(C8:N8)-MIN(C8:N8),SUM(C8:N8))</f>
        <v>147.94000000000003</v>
      </c>
      <c r="P8" s="25"/>
      <c r="Q8" s="26">
        <f t="shared" si="0"/>
        <v>147.94000000000003</v>
      </c>
      <c r="R8" s="27"/>
      <c r="S8" s="28"/>
      <c r="T8" s="29">
        <f t="shared" si="1"/>
        <v>0</v>
      </c>
      <c r="U8" s="28"/>
      <c r="V8" s="29">
        <f t="shared" si="2"/>
        <v>0</v>
      </c>
      <c r="W8" s="28"/>
      <c r="X8" s="29">
        <f t="shared" si="3"/>
        <v>0</v>
      </c>
      <c r="Y8" s="28"/>
      <c r="Z8" s="29">
        <f t="shared" si="4"/>
        <v>0</v>
      </c>
      <c r="AA8" s="28"/>
      <c r="AB8" s="30">
        <f t="shared" si="5"/>
        <v>0</v>
      </c>
      <c r="AE8" s="32">
        <v>6</v>
      </c>
      <c r="AF8" s="33">
        <v>95</v>
      </c>
      <c r="AG8" s="33">
        <v>95</v>
      </c>
      <c r="AH8" s="35"/>
    </row>
    <row r="9" spans="1:34" s="31" customFormat="1" ht="18" customHeight="1">
      <c r="A9" s="21" t="s">
        <v>34</v>
      </c>
      <c r="B9" s="34" t="s">
        <v>35</v>
      </c>
      <c r="C9" s="23">
        <v>25.32</v>
      </c>
      <c r="D9" s="23">
        <v>25.24</v>
      </c>
      <c r="E9" s="23">
        <v>24.16</v>
      </c>
      <c r="F9" s="23">
        <v>24.16</v>
      </c>
      <c r="G9" s="23">
        <v>23.46</v>
      </c>
      <c r="H9" s="23">
        <v>25.36</v>
      </c>
      <c r="I9" s="23"/>
      <c r="J9" s="23"/>
      <c r="K9" s="23"/>
      <c r="L9" s="23"/>
      <c r="M9" s="23"/>
      <c r="N9" s="23">
        <v>0</v>
      </c>
      <c r="O9" s="21">
        <f t="shared" si="6"/>
        <v>147.69999999999999</v>
      </c>
      <c r="P9" s="25"/>
      <c r="Q9" s="26">
        <f t="shared" si="0"/>
        <v>147.69999999999999</v>
      </c>
      <c r="R9" s="27"/>
      <c r="S9" s="28"/>
      <c r="T9" s="29">
        <f t="shared" si="1"/>
        <v>0</v>
      </c>
      <c r="U9" s="28"/>
      <c r="V9" s="29">
        <f t="shared" si="2"/>
        <v>0</v>
      </c>
      <c r="W9" s="28"/>
      <c r="X9" s="29">
        <f t="shared" si="3"/>
        <v>0</v>
      </c>
      <c r="Y9" s="28"/>
      <c r="Z9" s="29">
        <f t="shared" si="4"/>
        <v>0</v>
      </c>
      <c r="AA9" s="28"/>
      <c r="AB9" s="30">
        <f t="shared" si="5"/>
        <v>0</v>
      </c>
      <c r="AE9" s="32">
        <v>7</v>
      </c>
      <c r="AF9" s="33">
        <v>94</v>
      </c>
      <c r="AG9" s="36">
        <v>94</v>
      </c>
      <c r="AH9" s="35"/>
    </row>
    <row r="10" spans="1:34" s="31" customFormat="1" ht="18" customHeight="1">
      <c r="A10" s="21" t="s">
        <v>36</v>
      </c>
      <c r="B10" s="34" t="s">
        <v>33</v>
      </c>
      <c r="C10" s="23">
        <v>23.32</v>
      </c>
      <c r="D10" s="23">
        <v>25.12</v>
      </c>
      <c r="E10" s="23">
        <v>23.92</v>
      </c>
      <c r="F10" s="23">
        <v>24.88</v>
      </c>
      <c r="G10" s="23">
        <v>25.56</v>
      </c>
      <c r="H10" s="23">
        <v>24.64</v>
      </c>
      <c r="I10" s="23"/>
      <c r="J10" s="23"/>
      <c r="K10" s="23"/>
      <c r="L10" s="23"/>
      <c r="M10" s="23"/>
      <c r="N10" s="23">
        <v>0</v>
      </c>
      <c r="O10" s="21">
        <f t="shared" si="6"/>
        <v>147.44</v>
      </c>
      <c r="P10" s="25"/>
      <c r="Q10" s="26">
        <f t="shared" ref="Q10:Q17" si="7">SUM(C10:N10)</f>
        <v>147.44</v>
      </c>
      <c r="R10" s="27"/>
      <c r="S10" s="28"/>
      <c r="T10" s="29">
        <f t="shared" si="1"/>
        <v>0</v>
      </c>
      <c r="U10" s="28"/>
      <c r="V10" s="29">
        <f t="shared" si="2"/>
        <v>0</v>
      </c>
      <c r="W10" s="28"/>
      <c r="X10" s="29">
        <f t="shared" si="3"/>
        <v>0</v>
      </c>
      <c r="Y10" s="28"/>
      <c r="Z10" s="29">
        <f t="shared" si="4"/>
        <v>0</v>
      </c>
      <c r="AA10" s="28"/>
      <c r="AB10" s="30">
        <f t="shared" si="5"/>
        <v>0</v>
      </c>
      <c r="AE10" s="32">
        <v>8</v>
      </c>
      <c r="AF10" s="33">
        <v>93</v>
      </c>
      <c r="AG10" s="33">
        <v>93</v>
      </c>
      <c r="AH10" s="35"/>
    </row>
    <row r="11" spans="1:34" s="31" customFormat="1" ht="18" customHeight="1">
      <c r="A11" s="21" t="s">
        <v>38</v>
      </c>
      <c r="B11" s="34" t="s">
        <v>31</v>
      </c>
      <c r="C11" s="23">
        <v>25.56</v>
      </c>
      <c r="D11" s="24">
        <v>25.56</v>
      </c>
      <c r="E11" s="23">
        <v>24.74</v>
      </c>
      <c r="F11" s="23">
        <v>23.12</v>
      </c>
      <c r="G11" s="23">
        <v>23.78</v>
      </c>
      <c r="H11" s="23">
        <v>24.2</v>
      </c>
      <c r="I11" s="23"/>
      <c r="J11" s="23"/>
      <c r="K11" s="23"/>
      <c r="L11" s="23"/>
      <c r="M11" s="23"/>
      <c r="N11" s="23">
        <v>0</v>
      </c>
      <c r="O11" s="21">
        <f t="shared" si="6"/>
        <v>146.96</v>
      </c>
      <c r="P11" s="25"/>
      <c r="Q11" s="26">
        <f t="shared" si="7"/>
        <v>146.96</v>
      </c>
      <c r="R11" s="27"/>
      <c r="S11" s="28"/>
      <c r="T11" s="29">
        <f t="shared" si="1"/>
        <v>0</v>
      </c>
      <c r="U11" s="28"/>
      <c r="V11" s="29">
        <f t="shared" si="2"/>
        <v>0</v>
      </c>
      <c r="W11" s="28"/>
      <c r="X11" s="29">
        <f t="shared" si="3"/>
        <v>0</v>
      </c>
      <c r="Y11" s="28"/>
      <c r="Z11" s="29">
        <f t="shared" si="4"/>
        <v>0</v>
      </c>
      <c r="AA11" s="28"/>
      <c r="AB11" s="30">
        <f t="shared" si="5"/>
        <v>0</v>
      </c>
      <c r="AE11" s="32">
        <v>9</v>
      </c>
      <c r="AF11" s="33">
        <v>92</v>
      </c>
      <c r="AG11" s="36">
        <v>92</v>
      </c>
      <c r="AH11" s="35"/>
    </row>
    <row r="12" spans="1:34" s="31" customFormat="1" ht="18" customHeight="1">
      <c r="A12" s="21" t="s">
        <v>40</v>
      </c>
      <c r="B12" s="34" t="s">
        <v>25</v>
      </c>
      <c r="C12" s="23">
        <v>24.06</v>
      </c>
      <c r="D12" s="23">
        <v>25.16</v>
      </c>
      <c r="E12" s="23">
        <v>24.78</v>
      </c>
      <c r="F12" s="23">
        <v>24.32</v>
      </c>
      <c r="G12" s="23">
        <v>23.72</v>
      </c>
      <c r="H12" s="23">
        <v>24.46</v>
      </c>
      <c r="I12" s="23"/>
      <c r="J12" s="23"/>
      <c r="K12" s="23"/>
      <c r="L12" s="23"/>
      <c r="M12" s="23"/>
      <c r="N12" s="23">
        <v>0</v>
      </c>
      <c r="O12" s="21">
        <f t="shared" si="6"/>
        <v>146.5</v>
      </c>
      <c r="P12" s="25"/>
      <c r="Q12" s="26">
        <f t="shared" si="7"/>
        <v>146.5</v>
      </c>
      <c r="R12" s="27"/>
      <c r="S12" s="28"/>
      <c r="T12" s="29">
        <f t="shared" si="1"/>
        <v>0</v>
      </c>
      <c r="U12" s="28"/>
      <c r="V12" s="29">
        <f t="shared" si="2"/>
        <v>0</v>
      </c>
      <c r="W12" s="28"/>
      <c r="X12" s="29">
        <f t="shared" si="3"/>
        <v>0</v>
      </c>
      <c r="Y12" s="28"/>
      <c r="Z12" s="29">
        <f t="shared" si="4"/>
        <v>0</v>
      </c>
      <c r="AA12" s="28"/>
      <c r="AB12" s="30">
        <f t="shared" si="5"/>
        <v>0</v>
      </c>
      <c r="AE12" s="32">
        <v>10</v>
      </c>
      <c r="AF12" s="33">
        <v>91</v>
      </c>
      <c r="AG12" s="33">
        <v>91</v>
      </c>
      <c r="AH12" s="35"/>
    </row>
    <row r="13" spans="1:34" s="31" customFormat="1" ht="18" customHeight="1">
      <c r="A13" s="21" t="s">
        <v>42</v>
      </c>
      <c r="B13" s="34" t="s">
        <v>149</v>
      </c>
      <c r="C13" s="23">
        <v>24.78</v>
      </c>
      <c r="D13" s="23">
        <v>24.42</v>
      </c>
      <c r="E13" s="23">
        <v>24.7</v>
      </c>
      <c r="F13" s="23">
        <v>22.58</v>
      </c>
      <c r="G13" s="23">
        <v>24.22</v>
      </c>
      <c r="H13" s="23">
        <v>22.08</v>
      </c>
      <c r="I13" s="23"/>
      <c r="J13" s="23"/>
      <c r="K13" s="23"/>
      <c r="L13" s="23"/>
      <c r="M13" s="23"/>
      <c r="N13" s="23">
        <v>0</v>
      </c>
      <c r="O13" s="21">
        <f t="shared" si="6"/>
        <v>142.78</v>
      </c>
      <c r="P13" s="25"/>
      <c r="Q13" s="26">
        <f t="shared" si="7"/>
        <v>142.78</v>
      </c>
      <c r="R13" s="27"/>
      <c r="S13" s="28"/>
      <c r="T13" s="29">
        <f t="shared" si="1"/>
        <v>0</v>
      </c>
      <c r="U13" s="28"/>
      <c r="V13" s="29">
        <f t="shared" si="2"/>
        <v>0</v>
      </c>
      <c r="W13" s="28"/>
      <c r="X13" s="29">
        <f t="shared" si="3"/>
        <v>0</v>
      </c>
      <c r="Y13" s="28"/>
      <c r="Z13" s="29">
        <f t="shared" si="4"/>
        <v>0</v>
      </c>
      <c r="AA13" s="28"/>
      <c r="AB13" s="30">
        <f t="shared" si="5"/>
        <v>0</v>
      </c>
      <c r="AE13" s="32">
        <v>11</v>
      </c>
      <c r="AF13" s="33">
        <v>90</v>
      </c>
      <c r="AG13" s="36">
        <v>90</v>
      </c>
      <c r="AH13" s="35"/>
    </row>
    <row r="14" spans="1:34" s="31" customFormat="1" ht="18" customHeight="1">
      <c r="A14" s="21" t="s">
        <v>44</v>
      </c>
      <c r="B14" s="34" t="s">
        <v>41</v>
      </c>
      <c r="C14" s="23">
        <v>23.12</v>
      </c>
      <c r="D14" s="23">
        <v>24.56</v>
      </c>
      <c r="E14" s="23">
        <v>23.34</v>
      </c>
      <c r="F14" s="23">
        <v>22.1</v>
      </c>
      <c r="G14" s="23">
        <v>22.7</v>
      </c>
      <c r="H14" s="23">
        <v>23.17</v>
      </c>
      <c r="I14" s="23"/>
      <c r="J14" s="23"/>
      <c r="K14" s="23"/>
      <c r="L14" s="23"/>
      <c r="M14" s="23"/>
      <c r="N14" s="23">
        <v>0</v>
      </c>
      <c r="O14" s="21">
        <f t="shared" si="6"/>
        <v>138.99</v>
      </c>
      <c r="P14" s="25"/>
      <c r="Q14" s="26">
        <f t="shared" si="7"/>
        <v>138.99</v>
      </c>
      <c r="R14" s="27"/>
      <c r="S14" s="28"/>
      <c r="T14" s="29">
        <f t="shared" si="1"/>
        <v>0</v>
      </c>
      <c r="U14" s="28"/>
      <c r="V14" s="29">
        <f t="shared" si="2"/>
        <v>0</v>
      </c>
      <c r="W14" s="28"/>
      <c r="X14" s="29">
        <f t="shared" si="3"/>
        <v>0</v>
      </c>
      <c r="Y14" s="28"/>
      <c r="Z14" s="29">
        <f t="shared" si="4"/>
        <v>0</v>
      </c>
      <c r="AA14" s="28"/>
      <c r="AB14" s="30">
        <f t="shared" si="5"/>
        <v>0</v>
      </c>
      <c r="AE14" s="32">
        <v>12</v>
      </c>
      <c r="AF14" s="33">
        <v>89</v>
      </c>
      <c r="AG14" s="33">
        <v>89</v>
      </c>
      <c r="AH14" s="35"/>
    </row>
    <row r="15" spans="1:34" s="31" customFormat="1" ht="18" customHeight="1">
      <c r="A15" s="21" t="s">
        <v>46</v>
      </c>
      <c r="B15" s="34" t="s">
        <v>53</v>
      </c>
      <c r="C15" s="23">
        <v>22.54</v>
      </c>
      <c r="D15" s="23">
        <v>23.22</v>
      </c>
      <c r="E15" s="23">
        <v>23</v>
      </c>
      <c r="F15" s="23">
        <v>23.7</v>
      </c>
      <c r="G15" s="23">
        <v>22.66</v>
      </c>
      <c r="H15" s="23">
        <v>23.76</v>
      </c>
      <c r="I15" s="23"/>
      <c r="J15" s="23"/>
      <c r="K15" s="23"/>
      <c r="L15" s="23"/>
      <c r="M15" s="23"/>
      <c r="N15" s="23">
        <v>0</v>
      </c>
      <c r="O15" s="21">
        <f t="shared" si="6"/>
        <v>138.88</v>
      </c>
      <c r="P15" s="25"/>
      <c r="Q15" s="26">
        <f t="shared" si="7"/>
        <v>138.88</v>
      </c>
      <c r="R15" s="27"/>
      <c r="S15" s="28"/>
      <c r="T15" s="29">
        <f t="shared" si="1"/>
        <v>0</v>
      </c>
      <c r="U15" s="28"/>
      <c r="V15" s="29">
        <f t="shared" si="2"/>
        <v>0</v>
      </c>
      <c r="W15" s="28"/>
      <c r="X15" s="29">
        <f t="shared" si="3"/>
        <v>0</v>
      </c>
      <c r="Y15" s="28"/>
      <c r="Z15" s="29">
        <f t="shared" si="4"/>
        <v>0</v>
      </c>
      <c r="AA15" s="28"/>
      <c r="AB15" s="30">
        <f t="shared" si="5"/>
        <v>0</v>
      </c>
      <c r="AE15" s="32">
        <v>13</v>
      </c>
      <c r="AF15" s="33">
        <v>88</v>
      </c>
      <c r="AG15" s="36">
        <v>88</v>
      </c>
      <c r="AH15" s="35"/>
    </row>
    <row r="16" spans="1:34" s="31" customFormat="1" ht="18" customHeight="1">
      <c r="A16" s="21" t="s">
        <v>48</v>
      </c>
      <c r="B16" s="34" t="s">
        <v>57</v>
      </c>
      <c r="C16" s="23">
        <v>21</v>
      </c>
      <c r="D16" s="23">
        <v>20.46</v>
      </c>
      <c r="E16" s="23">
        <v>22.54</v>
      </c>
      <c r="F16" s="23">
        <v>23.9</v>
      </c>
      <c r="G16" s="23">
        <v>24.2</v>
      </c>
      <c r="H16" s="23">
        <v>22.62</v>
      </c>
      <c r="I16" s="23"/>
      <c r="J16" s="23"/>
      <c r="K16" s="23"/>
      <c r="L16" s="23"/>
      <c r="M16" s="23"/>
      <c r="N16" s="23">
        <v>0</v>
      </c>
      <c r="O16" s="21">
        <f t="shared" si="6"/>
        <v>134.72</v>
      </c>
      <c r="P16" s="25"/>
      <c r="Q16" s="26">
        <f t="shared" si="7"/>
        <v>134.72</v>
      </c>
      <c r="R16" s="27"/>
      <c r="S16" s="28"/>
      <c r="T16" s="29">
        <f t="shared" si="1"/>
        <v>0</v>
      </c>
      <c r="U16" s="28"/>
      <c r="V16" s="29">
        <f t="shared" si="2"/>
        <v>0</v>
      </c>
      <c r="W16" s="28"/>
      <c r="X16" s="29">
        <f t="shared" si="3"/>
        <v>0</v>
      </c>
      <c r="Y16" s="28"/>
      <c r="Z16" s="29">
        <f t="shared" si="4"/>
        <v>0</v>
      </c>
      <c r="AA16" s="28"/>
      <c r="AB16" s="30">
        <f t="shared" si="5"/>
        <v>0</v>
      </c>
      <c r="AE16" s="32">
        <v>14</v>
      </c>
      <c r="AF16" s="33">
        <v>87</v>
      </c>
      <c r="AG16" s="33">
        <v>87</v>
      </c>
      <c r="AH16" s="35"/>
    </row>
    <row r="17" spans="1:34" s="31" customFormat="1" ht="18" customHeight="1">
      <c r="A17" s="21" t="s">
        <v>50</v>
      </c>
      <c r="B17" s="21" t="s">
        <v>49</v>
      </c>
      <c r="C17" s="23">
        <v>21.88</v>
      </c>
      <c r="D17" s="23">
        <v>23.5</v>
      </c>
      <c r="E17" s="23">
        <v>23.1</v>
      </c>
      <c r="F17" s="23">
        <v>21.5</v>
      </c>
      <c r="G17" s="23">
        <v>22.44</v>
      </c>
      <c r="H17" s="23">
        <v>21.44</v>
      </c>
      <c r="I17" s="23"/>
      <c r="J17" s="23"/>
      <c r="K17" s="23"/>
      <c r="L17" s="23"/>
      <c r="M17" s="23"/>
      <c r="N17" s="23">
        <v>0</v>
      </c>
      <c r="O17" s="21">
        <f t="shared" si="6"/>
        <v>133.85999999999999</v>
      </c>
      <c r="P17" s="25"/>
      <c r="Q17" s="26">
        <f t="shared" si="7"/>
        <v>133.85999999999999</v>
      </c>
      <c r="R17" s="27"/>
      <c r="S17" s="28"/>
      <c r="T17" s="29">
        <f t="shared" si="1"/>
        <v>0</v>
      </c>
      <c r="U17" s="28"/>
      <c r="V17" s="29">
        <f t="shared" si="2"/>
        <v>0</v>
      </c>
      <c r="W17" s="28"/>
      <c r="X17" s="29">
        <f t="shared" si="3"/>
        <v>0</v>
      </c>
      <c r="Y17" s="28"/>
      <c r="Z17" s="29">
        <f t="shared" si="4"/>
        <v>0</v>
      </c>
      <c r="AA17" s="28"/>
      <c r="AB17" s="30">
        <f t="shared" si="5"/>
        <v>0</v>
      </c>
      <c r="AE17" s="32">
        <v>15</v>
      </c>
      <c r="AF17" s="33">
        <v>86</v>
      </c>
      <c r="AG17" s="36">
        <v>86</v>
      </c>
      <c r="AH17" s="35"/>
    </row>
    <row r="18" spans="1:34" s="31" customFormat="1" ht="18" customHeight="1">
      <c r="A18" s="21" t="s">
        <v>52</v>
      </c>
      <c r="B18" s="34" t="s">
        <v>55</v>
      </c>
      <c r="C18" s="23">
        <v>22.88</v>
      </c>
      <c r="D18" s="23">
        <v>22.56</v>
      </c>
      <c r="E18" s="23">
        <v>23.54</v>
      </c>
      <c r="F18" s="23">
        <v>20.84</v>
      </c>
      <c r="G18" s="23">
        <v>21.9</v>
      </c>
      <c r="H18" s="23">
        <v>21.46</v>
      </c>
      <c r="I18" s="23"/>
      <c r="J18" s="23"/>
      <c r="K18" s="23"/>
      <c r="L18" s="23"/>
      <c r="M18" s="23"/>
      <c r="N18" s="23">
        <v>0</v>
      </c>
      <c r="O18" s="21">
        <f t="shared" si="6"/>
        <v>133.18</v>
      </c>
      <c r="P18" s="25"/>
      <c r="Q18" s="26">
        <f>SUM(C18:N18)</f>
        <v>133.18</v>
      </c>
      <c r="R18" s="27"/>
      <c r="S18" s="28"/>
      <c r="T18" s="29">
        <f t="shared" si="1"/>
        <v>0</v>
      </c>
      <c r="U18" s="28"/>
      <c r="V18" s="29">
        <f t="shared" si="2"/>
        <v>0</v>
      </c>
      <c r="W18" s="28"/>
      <c r="X18" s="29">
        <f t="shared" si="3"/>
        <v>0</v>
      </c>
      <c r="Y18" s="28"/>
      <c r="Z18" s="29">
        <f t="shared" si="4"/>
        <v>0</v>
      </c>
      <c r="AA18" s="28"/>
      <c r="AB18" s="30">
        <f t="shared" si="5"/>
        <v>0</v>
      </c>
      <c r="AE18" s="32">
        <v>16</v>
      </c>
      <c r="AF18" s="33">
        <v>85</v>
      </c>
      <c r="AG18" s="33">
        <v>85</v>
      </c>
      <c r="AH18" s="35"/>
    </row>
    <row r="19" spans="1:34" s="31" customFormat="1" ht="18" customHeight="1">
      <c r="A19" s="21" t="s">
        <v>54</v>
      </c>
      <c r="B19" s="34" t="s">
        <v>39</v>
      </c>
      <c r="C19" s="23">
        <v>21.78</v>
      </c>
      <c r="D19" s="23">
        <v>22.88</v>
      </c>
      <c r="E19" s="23">
        <v>21.76</v>
      </c>
      <c r="F19" s="23">
        <v>22.28</v>
      </c>
      <c r="G19" s="23">
        <v>21.8</v>
      </c>
      <c r="H19" s="23">
        <v>22.18</v>
      </c>
      <c r="I19" s="23"/>
      <c r="J19" s="23"/>
      <c r="K19" s="23"/>
      <c r="L19" s="23"/>
      <c r="M19" s="23"/>
      <c r="N19" s="23">
        <v>0</v>
      </c>
      <c r="O19" s="21">
        <f t="shared" si="6"/>
        <v>132.68</v>
      </c>
      <c r="P19" s="37"/>
      <c r="Q19" s="26">
        <f>SUM(C19:N19)</f>
        <v>132.68</v>
      </c>
      <c r="R19" s="38"/>
      <c r="S19" s="28"/>
      <c r="T19" s="29">
        <f t="shared" si="1"/>
        <v>0</v>
      </c>
      <c r="U19" s="28"/>
      <c r="V19" s="29">
        <f t="shared" si="2"/>
        <v>0</v>
      </c>
      <c r="W19" s="28"/>
      <c r="X19" s="29">
        <f t="shared" si="3"/>
        <v>0</v>
      </c>
      <c r="Y19" s="28"/>
      <c r="Z19" s="29">
        <f t="shared" si="4"/>
        <v>0</v>
      </c>
      <c r="AA19" s="28"/>
      <c r="AB19" s="30">
        <f t="shared" si="5"/>
        <v>0</v>
      </c>
      <c r="AE19" s="32">
        <v>17</v>
      </c>
      <c r="AF19" s="33">
        <v>84</v>
      </c>
      <c r="AG19" s="36">
        <v>84</v>
      </c>
      <c r="AH19" s="35"/>
    </row>
    <row r="20" spans="1:34" s="31" customFormat="1" ht="18" customHeight="1">
      <c r="A20" s="21" t="s">
        <v>56</v>
      </c>
      <c r="B20" s="34" t="s">
        <v>43</v>
      </c>
      <c r="C20" s="23">
        <v>23.14</v>
      </c>
      <c r="D20" s="23">
        <v>21.56</v>
      </c>
      <c r="E20" s="23">
        <v>20.12</v>
      </c>
      <c r="F20" s="23">
        <v>20.86</v>
      </c>
      <c r="G20" s="23">
        <v>21.66</v>
      </c>
      <c r="H20" s="23">
        <v>22.12</v>
      </c>
      <c r="I20" s="23"/>
      <c r="J20" s="23"/>
      <c r="K20" s="23"/>
      <c r="L20" s="23"/>
      <c r="M20" s="23"/>
      <c r="N20" s="23">
        <v>0</v>
      </c>
      <c r="O20" s="21">
        <f t="shared" si="6"/>
        <v>129.46</v>
      </c>
      <c r="P20" s="37"/>
      <c r="Q20" s="26">
        <f>SUM(C20:N20)</f>
        <v>129.46</v>
      </c>
      <c r="R20" s="38"/>
      <c r="S20" s="28"/>
      <c r="T20" s="29">
        <f t="shared" si="1"/>
        <v>0</v>
      </c>
      <c r="U20" s="28"/>
      <c r="V20" s="29">
        <f t="shared" si="2"/>
        <v>0</v>
      </c>
      <c r="W20" s="28"/>
      <c r="X20" s="29">
        <f t="shared" si="3"/>
        <v>0</v>
      </c>
      <c r="Y20" s="28"/>
      <c r="Z20" s="29">
        <f t="shared" si="4"/>
        <v>0</v>
      </c>
      <c r="AA20" s="28"/>
      <c r="AB20" s="30">
        <f t="shared" si="5"/>
        <v>0</v>
      </c>
      <c r="AE20" s="32">
        <v>18</v>
      </c>
      <c r="AF20" s="33">
        <v>83</v>
      </c>
      <c r="AG20" s="33">
        <v>83</v>
      </c>
      <c r="AH20" s="35"/>
    </row>
    <row r="21" spans="1:34" s="31" customFormat="1" ht="18" customHeight="1">
      <c r="A21" s="21" t="s">
        <v>58</v>
      </c>
      <c r="B21" s="34" t="s">
        <v>47</v>
      </c>
      <c r="C21" s="23">
        <v>18.36</v>
      </c>
      <c r="D21" s="23">
        <v>19.04</v>
      </c>
      <c r="E21" s="23">
        <v>17.32</v>
      </c>
      <c r="F21" s="23">
        <v>20.68</v>
      </c>
      <c r="G21" s="23">
        <v>23.74</v>
      </c>
      <c r="H21" s="23">
        <v>23.66</v>
      </c>
      <c r="I21" s="23"/>
      <c r="J21" s="23"/>
      <c r="K21" s="23"/>
      <c r="L21" s="23"/>
      <c r="M21" s="23"/>
      <c r="N21" s="23">
        <v>0</v>
      </c>
      <c r="O21" s="21">
        <f t="shared" si="6"/>
        <v>122.8</v>
      </c>
      <c r="P21" s="37"/>
      <c r="Q21" s="26">
        <f>SUM(C21:N21)</f>
        <v>122.8</v>
      </c>
      <c r="R21" s="38"/>
      <c r="S21" s="28"/>
      <c r="T21" s="29">
        <f t="shared" si="1"/>
        <v>0</v>
      </c>
      <c r="U21" s="28"/>
      <c r="V21" s="29">
        <f t="shared" si="2"/>
        <v>0</v>
      </c>
      <c r="W21" s="28"/>
      <c r="X21" s="29">
        <f t="shared" si="3"/>
        <v>0</v>
      </c>
      <c r="Y21" s="28"/>
      <c r="Z21" s="29">
        <f t="shared" si="4"/>
        <v>0</v>
      </c>
      <c r="AA21" s="28"/>
      <c r="AB21" s="30">
        <f t="shared" si="5"/>
        <v>0</v>
      </c>
      <c r="AE21" s="32">
        <v>19</v>
      </c>
      <c r="AF21" s="33">
        <v>82</v>
      </c>
      <c r="AG21" s="36">
        <v>82</v>
      </c>
      <c r="AH21" s="35"/>
    </row>
    <row r="22" spans="1:34" s="31" customFormat="1" ht="18" customHeight="1">
      <c r="A22" s="21" t="s">
        <v>59</v>
      </c>
      <c r="B22" s="3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>
        <v>0</v>
      </c>
      <c r="O22" s="21">
        <f t="shared" si="6"/>
        <v>0</v>
      </c>
      <c r="P22" s="37"/>
      <c r="Q22" s="26">
        <f>SUM(C22:N22)</f>
        <v>0</v>
      </c>
      <c r="R22" s="38"/>
      <c r="S22" s="28"/>
      <c r="T22" s="29">
        <f t="shared" si="1"/>
        <v>0</v>
      </c>
      <c r="U22" s="28"/>
      <c r="V22" s="29">
        <f t="shared" si="2"/>
        <v>0</v>
      </c>
      <c r="W22" s="28"/>
      <c r="X22" s="29">
        <f t="shared" si="3"/>
        <v>0</v>
      </c>
      <c r="Y22" s="28"/>
      <c r="Z22" s="29">
        <f t="shared" si="4"/>
        <v>0</v>
      </c>
      <c r="AA22" s="28"/>
      <c r="AB22" s="30">
        <f t="shared" si="5"/>
        <v>0</v>
      </c>
      <c r="AE22" s="32">
        <v>20</v>
      </c>
      <c r="AF22" s="33">
        <v>81</v>
      </c>
      <c r="AG22" s="33">
        <v>81</v>
      </c>
      <c r="AH22" s="35"/>
    </row>
    <row r="23" spans="1:34" s="31" customFormat="1" ht="18" customHeight="1">
      <c r="A23" s="21" t="s">
        <v>60</v>
      </c>
      <c r="B23" s="34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>
        <v>0</v>
      </c>
      <c r="O23" s="21">
        <f t="shared" si="6"/>
        <v>0</v>
      </c>
      <c r="P23" s="25"/>
      <c r="Q23" s="26">
        <f t="shared" ref="Q23:Q27" si="8">SUM(C23:N23)</f>
        <v>0</v>
      </c>
      <c r="R23" s="27"/>
      <c r="S23" s="28"/>
      <c r="T23" s="29">
        <f t="shared" si="1"/>
        <v>0</v>
      </c>
      <c r="U23" s="28"/>
      <c r="V23" s="29">
        <f t="shared" si="2"/>
        <v>0</v>
      </c>
      <c r="W23" s="28"/>
      <c r="X23" s="29">
        <f t="shared" si="3"/>
        <v>0</v>
      </c>
      <c r="Y23" s="28"/>
      <c r="Z23" s="29">
        <f t="shared" si="4"/>
        <v>0</v>
      </c>
      <c r="AA23" s="28"/>
      <c r="AB23" s="30">
        <f t="shared" si="5"/>
        <v>0</v>
      </c>
      <c r="AE23" s="32">
        <v>21</v>
      </c>
      <c r="AF23" s="33">
        <v>80</v>
      </c>
      <c r="AG23" s="36">
        <v>80</v>
      </c>
      <c r="AH23" s="35"/>
    </row>
    <row r="24" spans="1:34" s="31" customFormat="1" ht="18" customHeight="1">
      <c r="A24" s="21" t="s">
        <v>61</v>
      </c>
      <c r="B24" s="34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>
        <v>0</v>
      </c>
      <c r="O24" s="21">
        <f t="shared" si="6"/>
        <v>0</v>
      </c>
      <c r="P24" s="25"/>
      <c r="Q24" s="26">
        <f t="shared" si="8"/>
        <v>0</v>
      </c>
      <c r="R24" s="27"/>
      <c r="S24" s="28"/>
      <c r="T24" s="29">
        <f t="shared" si="1"/>
        <v>0</v>
      </c>
      <c r="U24" s="28"/>
      <c r="V24" s="29">
        <f t="shared" si="2"/>
        <v>0</v>
      </c>
      <c r="W24" s="28"/>
      <c r="X24" s="29">
        <f t="shared" si="3"/>
        <v>0</v>
      </c>
      <c r="Y24" s="28"/>
      <c r="Z24" s="29">
        <f t="shared" si="4"/>
        <v>0</v>
      </c>
      <c r="AA24" s="28"/>
      <c r="AB24" s="30">
        <f t="shared" si="5"/>
        <v>0</v>
      </c>
      <c r="AE24" s="32">
        <v>22</v>
      </c>
      <c r="AF24" s="33">
        <v>79</v>
      </c>
      <c r="AG24" s="33">
        <v>79</v>
      </c>
      <c r="AH24" s="35"/>
    </row>
    <row r="25" spans="1:34" s="31" customFormat="1" ht="18" customHeight="1">
      <c r="A25" s="21" t="s">
        <v>62</v>
      </c>
      <c r="B25" s="3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>
        <v>0</v>
      </c>
      <c r="O25" s="21">
        <f t="shared" si="6"/>
        <v>0</v>
      </c>
      <c r="P25" s="25"/>
      <c r="Q25" s="26">
        <f t="shared" si="8"/>
        <v>0</v>
      </c>
      <c r="R25" s="27"/>
      <c r="S25" s="28"/>
      <c r="T25" s="29">
        <f t="shared" si="1"/>
        <v>0</v>
      </c>
      <c r="U25" s="28"/>
      <c r="V25" s="29">
        <f t="shared" si="2"/>
        <v>0</v>
      </c>
      <c r="W25" s="28"/>
      <c r="X25" s="29">
        <f t="shared" si="3"/>
        <v>0</v>
      </c>
      <c r="Y25" s="28"/>
      <c r="Z25" s="29">
        <f t="shared" si="4"/>
        <v>0</v>
      </c>
      <c r="AA25" s="28"/>
      <c r="AB25" s="30">
        <f t="shared" si="5"/>
        <v>0</v>
      </c>
      <c r="AE25" s="32">
        <v>23</v>
      </c>
      <c r="AF25" s="33">
        <v>78</v>
      </c>
      <c r="AG25" s="36">
        <v>78</v>
      </c>
      <c r="AH25" s="35"/>
    </row>
    <row r="26" spans="1:34" s="31" customFormat="1" ht="18" customHeight="1">
      <c r="A26" s="21" t="s">
        <v>63</v>
      </c>
      <c r="B26" s="3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>
        <v>0</v>
      </c>
      <c r="O26" s="21">
        <f t="shared" si="6"/>
        <v>0</v>
      </c>
      <c r="P26" s="25"/>
      <c r="Q26" s="26">
        <f t="shared" si="8"/>
        <v>0</v>
      </c>
      <c r="R26" s="27"/>
      <c r="S26" s="28"/>
      <c r="T26" s="29">
        <f t="shared" si="1"/>
        <v>0</v>
      </c>
      <c r="U26" s="28"/>
      <c r="V26" s="29">
        <f t="shared" si="2"/>
        <v>0</v>
      </c>
      <c r="W26" s="28"/>
      <c r="X26" s="29">
        <f t="shared" si="3"/>
        <v>0</v>
      </c>
      <c r="Y26" s="28"/>
      <c r="Z26" s="29">
        <f t="shared" si="4"/>
        <v>0</v>
      </c>
      <c r="AA26" s="28"/>
      <c r="AB26" s="30">
        <f t="shared" si="5"/>
        <v>0</v>
      </c>
      <c r="AE26" s="32">
        <v>24</v>
      </c>
      <c r="AF26" s="33">
        <v>77</v>
      </c>
      <c r="AG26" s="33">
        <v>77</v>
      </c>
      <c r="AH26" s="35"/>
    </row>
    <row r="27" spans="1:34" s="31" customFormat="1" ht="18" customHeight="1">
      <c r="A27" s="21" t="s">
        <v>64</v>
      </c>
      <c r="B27" s="3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>
        <v>0</v>
      </c>
      <c r="O27" s="21">
        <f t="shared" si="6"/>
        <v>0</v>
      </c>
      <c r="P27" s="25"/>
      <c r="Q27" s="26">
        <f t="shared" si="8"/>
        <v>0</v>
      </c>
      <c r="R27" s="27"/>
      <c r="S27" s="28"/>
      <c r="T27" s="29">
        <f t="shared" si="1"/>
        <v>0</v>
      </c>
      <c r="U27" s="28"/>
      <c r="V27" s="29">
        <f t="shared" si="2"/>
        <v>0</v>
      </c>
      <c r="W27" s="28"/>
      <c r="X27" s="29">
        <f t="shared" si="3"/>
        <v>0</v>
      </c>
      <c r="Y27" s="28"/>
      <c r="Z27" s="29">
        <f t="shared" si="4"/>
        <v>0</v>
      </c>
      <c r="AA27" s="28"/>
      <c r="AB27" s="30">
        <f t="shared" si="5"/>
        <v>0</v>
      </c>
      <c r="AE27" s="32">
        <v>25</v>
      </c>
      <c r="AF27" s="33">
        <v>76</v>
      </c>
      <c r="AG27" s="36">
        <v>76</v>
      </c>
      <c r="AH27" s="35"/>
    </row>
    <row r="28" spans="1:34" s="31" customFormat="1" ht="18" customHeight="1">
      <c r="A28" s="21" t="s">
        <v>65</v>
      </c>
      <c r="B28" s="34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>
        <v>0</v>
      </c>
      <c r="O28" s="21">
        <f t="shared" si="6"/>
        <v>0</v>
      </c>
      <c r="P28" s="25"/>
      <c r="Q28" s="26">
        <f>SUM(C28:N28)</f>
        <v>0</v>
      </c>
      <c r="R28" s="27"/>
      <c r="S28" s="28"/>
      <c r="T28" s="29">
        <f t="shared" si="1"/>
        <v>0</v>
      </c>
      <c r="U28" s="28"/>
      <c r="V28" s="29">
        <f t="shared" si="2"/>
        <v>0</v>
      </c>
      <c r="W28" s="28"/>
      <c r="X28" s="29">
        <f t="shared" si="3"/>
        <v>0</v>
      </c>
      <c r="Y28" s="28"/>
      <c r="Z28" s="29">
        <f t="shared" si="4"/>
        <v>0</v>
      </c>
      <c r="AA28" s="28"/>
      <c r="AB28" s="30">
        <f t="shared" si="5"/>
        <v>0</v>
      </c>
      <c r="AE28" s="32">
        <v>26</v>
      </c>
      <c r="AF28" s="33">
        <v>75</v>
      </c>
      <c r="AG28" s="33">
        <v>75</v>
      </c>
      <c r="AH28" s="35"/>
    </row>
    <row r="29" spans="1:34" s="31" customFormat="1" ht="18" customHeight="1">
      <c r="A29" s="21" t="s">
        <v>66</v>
      </c>
      <c r="B29" s="3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>
        <v>0</v>
      </c>
      <c r="O29" s="21">
        <f t="shared" si="6"/>
        <v>0</v>
      </c>
      <c r="P29" s="37"/>
      <c r="Q29" s="26">
        <f>SUM(C29:N29)</f>
        <v>0</v>
      </c>
      <c r="R29" s="38"/>
      <c r="S29" s="28"/>
      <c r="T29" s="29">
        <f t="shared" si="1"/>
        <v>0</v>
      </c>
      <c r="U29" s="28"/>
      <c r="V29" s="29">
        <f t="shared" si="2"/>
        <v>0</v>
      </c>
      <c r="W29" s="28"/>
      <c r="X29" s="29">
        <f t="shared" si="3"/>
        <v>0</v>
      </c>
      <c r="Y29" s="28"/>
      <c r="Z29" s="29">
        <f t="shared" si="4"/>
        <v>0</v>
      </c>
      <c r="AA29" s="28"/>
      <c r="AB29" s="30">
        <f t="shared" si="5"/>
        <v>0</v>
      </c>
      <c r="AE29" s="32">
        <v>27</v>
      </c>
      <c r="AF29" s="33">
        <v>74</v>
      </c>
      <c r="AG29" s="36">
        <v>74</v>
      </c>
      <c r="AH29" s="35"/>
    </row>
    <row r="30" spans="1:34" s="31" customFormat="1" ht="18" customHeight="1">
      <c r="A30" s="21" t="s">
        <v>67</v>
      </c>
      <c r="B30" s="34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>
        <v>0</v>
      </c>
      <c r="O30" s="21">
        <f t="shared" si="6"/>
        <v>0</v>
      </c>
      <c r="P30" s="37"/>
      <c r="Q30" s="26">
        <f>SUM(C30:N30)</f>
        <v>0</v>
      </c>
      <c r="R30" s="38"/>
      <c r="S30" s="28"/>
      <c r="T30" s="29">
        <f t="shared" si="1"/>
        <v>0</v>
      </c>
      <c r="U30" s="28"/>
      <c r="V30" s="29">
        <f t="shared" si="2"/>
        <v>0</v>
      </c>
      <c r="W30" s="28"/>
      <c r="X30" s="29">
        <f t="shared" si="3"/>
        <v>0</v>
      </c>
      <c r="Y30" s="28"/>
      <c r="Z30" s="29">
        <f t="shared" si="4"/>
        <v>0</v>
      </c>
      <c r="AA30" s="28"/>
      <c r="AB30" s="30">
        <f t="shared" si="5"/>
        <v>0</v>
      </c>
      <c r="AE30" s="32">
        <v>28</v>
      </c>
      <c r="AF30" s="33">
        <v>73</v>
      </c>
      <c r="AG30" s="33">
        <v>73</v>
      </c>
      <c r="AH30" s="35"/>
    </row>
    <row r="31" spans="1:34" s="31" customFormat="1" ht="18" customHeight="1">
      <c r="A31" s="21" t="s">
        <v>68</v>
      </c>
      <c r="B31" s="3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>
        <v>0</v>
      </c>
      <c r="O31" s="21">
        <f t="shared" si="6"/>
        <v>0</v>
      </c>
      <c r="P31" s="37"/>
      <c r="Q31" s="26">
        <f>SUM(C31:N31)</f>
        <v>0</v>
      </c>
      <c r="R31" s="38"/>
      <c r="S31" s="28"/>
      <c r="T31" s="29">
        <f t="shared" si="1"/>
        <v>0</v>
      </c>
      <c r="U31" s="28"/>
      <c r="V31" s="29">
        <f t="shared" si="2"/>
        <v>0</v>
      </c>
      <c r="W31" s="28"/>
      <c r="X31" s="29">
        <f t="shared" si="3"/>
        <v>0</v>
      </c>
      <c r="Y31" s="28"/>
      <c r="Z31" s="29">
        <f t="shared" si="4"/>
        <v>0</v>
      </c>
      <c r="AA31" s="28"/>
      <c r="AB31" s="30">
        <f t="shared" si="5"/>
        <v>0</v>
      </c>
      <c r="AE31" s="32">
        <v>29</v>
      </c>
      <c r="AF31" s="33">
        <v>72</v>
      </c>
      <c r="AG31" s="36">
        <v>72</v>
      </c>
      <c r="AH31" s="35"/>
    </row>
    <row r="32" spans="1:34" s="31" customFormat="1" ht="18" customHeight="1">
      <c r="A32" s="21" t="s">
        <v>69</v>
      </c>
      <c r="B32" s="34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>
        <v>0</v>
      </c>
      <c r="O32" s="21">
        <f t="shared" si="6"/>
        <v>0</v>
      </c>
      <c r="P32" s="37"/>
      <c r="Q32" s="26">
        <f>SUM(C32:N32)</f>
        <v>0</v>
      </c>
      <c r="R32" s="38"/>
      <c r="S32" s="28"/>
      <c r="T32" s="29">
        <f t="shared" si="1"/>
        <v>0</v>
      </c>
      <c r="U32" s="28"/>
      <c r="V32" s="29">
        <f t="shared" si="2"/>
        <v>0</v>
      </c>
      <c r="W32" s="28"/>
      <c r="X32" s="29">
        <f t="shared" si="3"/>
        <v>0</v>
      </c>
      <c r="Y32" s="28"/>
      <c r="Z32" s="29">
        <f t="shared" si="4"/>
        <v>0</v>
      </c>
      <c r="AA32" s="28"/>
      <c r="AB32" s="30">
        <f t="shared" si="5"/>
        <v>0</v>
      </c>
      <c r="AE32" s="32">
        <v>30</v>
      </c>
      <c r="AF32" s="33">
        <v>71</v>
      </c>
      <c r="AG32" s="33">
        <v>71</v>
      </c>
      <c r="AH32" s="35"/>
    </row>
    <row r="33" spans="1:34" s="31" customFormat="1" ht="18" customHeight="1">
      <c r="A33" s="21" t="s">
        <v>70</v>
      </c>
      <c r="B33" s="3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>
        <v>0</v>
      </c>
      <c r="O33" s="21">
        <f t="shared" si="6"/>
        <v>0</v>
      </c>
      <c r="P33" s="25"/>
      <c r="Q33" s="26">
        <f t="shared" ref="Q33:Q35" si="9">SUM(C33:N33)</f>
        <v>0</v>
      </c>
      <c r="R33" s="27"/>
      <c r="S33" s="28"/>
      <c r="T33" s="29">
        <f t="shared" si="1"/>
        <v>0</v>
      </c>
      <c r="U33" s="28"/>
      <c r="V33" s="29">
        <f t="shared" si="2"/>
        <v>0</v>
      </c>
      <c r="W33" s="28"/>
      <c r="X33" s="29">
        <f t="shared" si="3"/>
        <v>0</v>
      </c>
      <c r="Y33" s="28"/>
      <c r="Z33" s="29">
        <f t="shared" si="4"/>
        <v>0</v>
      </c>
      <c r="AA33" s="28"/>
      <c r="AB33" s="30">
        <f t="shared" si="5"/>
        <v>0</v>
      </c>
      <c r="AE33" s="32">
        <v>31</v>
      </c>
      <c r="AF33" s="33">
        <v>70</v>
      </c>
      <c r="AG33" s="36">
        <v>70</v>
      </c>
      <c r="AH33" s="35"/>
    </row>
    <row r="34" spans="1:34" s="31" customFormat="1" ht="18" customHeight="1">
      <c r="A34" s="21" t="s">
        <v>71</v>
      </c>
      <c r="B34" s="3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>
        <v>0</v>
      </c>
      <c r="O34" s="21">
        <f t="shared" si="6"/>
        <v>0</v>
      </c>
      <c r="P34" s="25"/>
      <c r="Q34" s="26">
        <f t="shared" si="9"/>
        <v>0</v>
      </c>
      <c r="R34" s="27"/>
      <c r="S34" s="28"/>
      <c r="T34" s="29">
        <f t="shared" si="1"/>
        <v>0</v>
      </c>
      <c r="U34" s="28"/>
      <c r="V34" s="29">
        <f t="shared" si="2"/>
        <v>0</v>
      </c>
      <c r="W34" s="28"/>
      <c r="X34" s="29">
        <f t="shared" si="3"/>
        <v>0</v>
      </c>
      <c r="Y34" s="28"/>
      <c r="Z34" s="29">
        <f t="shared" si="4"/>
        <v>0</v>
      </c>
      <c r="AA34" s="28"/>
      <c r="AB34" s="30">
        <f t="shared" si="5"/>
        <v>0</v>
      </c>
      <c r="AE34" s="32">
        <v>32</v>
      </c>
      <c r="AF34" s="33">
        <v>69</v>
      </c>
      <c r="AG34" s="33">
        <v>69</v>
      </c>
      <c r="AH34" s="35"/>
    </row>
    <row r="35" spans="1:34" s="31" customFormat="1" ht="18" customHeight="1">
      <c r="A35" s="21" t="s">
        <v>72</v>
      </c>
      <c r="B35" s="3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>
        <v>0</v>
      </c>
      <c r="O35" s="21">
        <f t="shared" si="6"/>
        <v>0</v>
      </c>
      <c r="P35" s="25"/>
      <c r="Q35" s="26">
        <f t="shared" si="9"/>
        <v>0</v>
      </c>
      <c r="R35" s="27"/>
      <c r="S35" s="28"/>
      <c r="T35" s="29">
        <f t="shared" si="1"/>
        <v>0</v>
      </c>
      <c r="U35" s="28"/>
      <c r="V35" s="29">
        <f t="shared" si="2"/>
        <v>0</v>
      </c>
      <c r="W35" s="28"/>
      <c r="X35" s="29">
        <f t="shared" si="3"/>
        <v>0</v>
      </c>
      <c r="Y35" s="28"/>
      <c r="Z35" s="29">
        <f t="shared" si="4"/>
        <v>0</v>
      </c>
      <c r="AA35" s="28"/>
      <c r="AB35" s="30">
        <f t="shared" si="5"/>
        <v>0</v>
      </c>
      <c r="AE35" s="32">
        <v>33</v>
      </c>
      <c r="AF35" s="33">
        <v>68</v>
      </c>
      <c r="AG35" s="36">
        <v>68</v>
      </c>
      <c r="AH35" s="35"/>
    </row>
    <row r="36" spans="1:34" s="31" customFormat="1" ht="18" customHeight="1">
      <c r="A36" s="21" t="s">
        <v>73</v>
      </c>
      <c r="B36" s="3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>
        <v>0</v>
      </c>
      <c r="O36" s="21">
        <f t="shared" si="6"/>
        <v>0</v>
      </c>
      <c r="P36" s="25"/>
      <c r="Q36" s="26">
        <f>SUM(C36:N36)</f>
        <v>0</v>
      </c>
      <c r="R36" s="27"/>
      <c r="S36" s="28"/>
      <c r="T36" s="29">
        <f t="shared" si="1"/>
        <v>0</v>
      </c>
      <c r="U36" s="28"/>
      <c r="V36" s="29">
        <f t="shared" si="2"/>
        <v>0</v>
      </c>
      <c r="W36" s="28"/>
      <c r="X36" s="29">
        <f t="shared" si="3"/>
        <v>0</v>
      </c>
      <c r="Y36" s="28"/>
      <c r="Z36" s="29">
        <f t="shared" si="4"/>
        <v>0</v>
      </c>
      <c r="AA36" s="28"/>
      <c r="AB36" s="30">
        <f t="shared" si="5"/>
        <v>0</v>
      </c>
      <c r="AE36" s="32">
        <v>34</v>
      </c>
      <c r="AF36" s="33">
        <v>67</v>
      </c>
      <c r="AG36" s="33">
        <v>67</v>
      </c>
      <c r="AH36" s="35"/>
    </row>
    <row r="37" spans="1:34" s="31" customFormat="1" ht="18" customHeight="1">
      <c r="A37" s="21" t="s">
        <v>74</v>
      </c>
      <c r="B37" s="3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>
        <v>0</v>
      </c>
      <c r="O37" s="21">
        <f t="shared" si="6"/>
        <v>0</v>
      </c>
      <c r="P37" s="37"/>
      <c r="Q37" s="26">
        <f>SUM(C37:N37)</f>
        <v>0</v>
      </c>
      <c r="R37" s="38"/>
      <c r="S37" s="28"/>
      <c r="T37" s="29">
        <f t="shared" si="1"/>
        <v>0</v>
      </c>
      <c r="U37" s="28"/>
      <c r="V37" s="29">
        <f t="shared" si="2"/>
        <v>0</v>
      </c>
      <c r="W37" s="28"/>
      <c r="X37" s="29">
        <f t="shared" si="3"/>
        <v>0</v>
      </c>
      <c r="Y37" s="28"/>
      <c r="Z37" s="29">
        <f t="shared" si="4"/>
        <v>0</v>
      </c>
      <c r="AA37" s="28"/>
      <c r="AB37" s="30">
        <f t="shared" si="5"/>
        <v>0</v>
      </c>
      <c r="AE37" s="32">
        <v>35</v>
      </c>
      <c r="AF37" s="33">
        <v>66</v>
      </c>
      <c r="AG37" s="36">
        <v>66</v>
      </c>
      <c r="AH37" s="35"/>
    </row>
    <row r="38" spans="1:34" s="31" customFormat="1" ht="18" customHeight="1">
      <c r="A38" s="21" t="s">
        <v>75</v>
      </c>
      <c r="B38" s="3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>
        <v>0</v>
      </c>
      <c r="O38" s="21">
        <f t="shared" si="6"/>
        <v>0</v>
      </c>
      <c r="P38" s="37"/>
      <c r="Q38" s="26">
        <f>SUM(C38:N38)</f>
        <v>0</v>
      </c>
      <c r="R38" s="38"/>
      <c r="S38" s="28"/>
      <c r="T38" s="29">
        <f t="shared" si="1"/>
        <v>0</v>
      </c>
      <c r="U38" s="28"/>
      <c r="V38" s="29">
        <f t="shared" si="2"/>
        <v>0</v>
      </c>
      <c r="W38" s="28"/>
      <c r="X38" s="29">
        <f t="shared" si="3"/>
        <v>0</v>
      </c>
      <c r="Y38" s="28"/>
      <c r="Z38" s="29">
        <f t="shared" si="4"/>
        <v>0</v>
      </c>
      <c r="AA38" s="28"/>
      <c r="AB38" s="30">
        <f t="shared" si="5"/>
        <v>0</v>
      </c>
      <c r="AE38" s="32">
        <v>36</v>
      </c>
      <c r="AF38" s="33">
        <v>65</v>
      </c>
      <c r="AG38" s="33">
        <v>65</v>
      </c>
      <c r="AH38" s="35"/>
    </row>
    <row r="39" spans="1:34" s="31" customFormat="1" ht="18" customHeight="1">
      <c r="A39" s="21" t="s">
        <v>76</v>
      </c>
      <c r="B39" s="34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>
        <v>0</v>
      </c>
      <c r="O39" s="21">
        <f t="shared" si="6"/>
        <v>0</v>
      </c>
      <c r="P39" s="37"/>
      <c r="Q39" s="26">
        <f>SUM(C39:N39)</f>
        <v>0</v>
      </c>
      <c r="R39" s="38"/>
      <c r="S39" s="28"/>
      <c r="T39" s="29">
        <f t="shared" si="1"/>
        <v>0</v>
      </c>
      <c r="U39" s="28"/>
      <c r="V39" s="29">
        <f t="shared" si="2"/>
        <v>0</v>
      </c>
      <c r="W39" s="28"/>
      <c r="X39" s="29">
        <f t="shared" si="3"/>
        <v>0</v>
      </c>
      <c r="Y39" s="28"/>
      <c r="Z39" s="29">
        <f t="shared" si="4"/>
        <v>0</v>
      </c>
      <c r="AA39" s="28"/>
      <c r="AB39" s="30">
        <f t="shared" si="5"/>
        <v>0</v>
      </c>
      <c r="AE39" s="32">
        <v>37</v>
      </c>
      <c r="AF39" s="33">
        <v>64</v>
      </c>
      <c r="AG39" s="36">
        <v>64</v>
      </c>
      <c r="AH39" s="35"/>
    </row>
    <row r="40" spans="1:34" s="31" customFormat="1" ht="18" customHeight="1">
      <c r="A40" s="21" t="s">
        <v>77</v>
      </c>
      <c r="B40" s="34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0</v>
      </c>
      <c r="O40" s="21">
        <f t="shared" si="6"/>
        <v>0</v>
      </c>
      <c r="P40" s="37"/>
      <c r="Q40" s="26">
        <f>SUM(C40:N40)</f>
        <v>0</v>
      </c>
      <c r="R40" s="38"/>
      <c r="S40" s="28"/>
      <c r="T40" s="29">
        <f t="shared" si="1"/>
        <v>0</v>
      </c>
      <c r="U40" s="28"/>
      <c r="V40" s="29">
        <f t="shared" si="2"/>
        <v>0</v>
      </c>
      <c r="W40" s="28"/>
      <c r="X40" s="29">
        <f t="shared" si="3"/>
        <v>0</v>
      </c>
      <c r="Y40" s="28"/>
      <c r="Z40" s="29">
        <f t="shared" si="4"/>
        <v>0</v>
      </c>
      <c r="AA40" s="28"/>
      <c r="AB40" s="30">
        <f t="shared" si="5"/>
        <v>0</v>
      </c>
      <c r="AE40" s="32">
        <v>38</v>
      </c>
      <c r="AF40" s="33">
        <v>63</v>
      </c>
      <c r="AG40" s="33">
        <v>63</v>
      </c>
      <c r="AH40" s="35"/>
    </row>
    <row r="41" spans="1:34" s="31" customFormat="1" ht="18" customHeight="1">
      <c r="A41" s="21" t="s">
        <v>78</v>
      </c>
      <c r="B41" s="34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0</v>
      </c>
      <c r="O41" s="21">
        <f t="shared" si="6"/>
        <v>0</v>
      </c>
      <c r="P41" s="25"/>
      <c r="Q41" s="26">
        <f t="shared" ref="Q41:Q45" si="10">SUM(C41:N41)</f>
        <v>0</v>
      </c>
      <c r="R41" s="27"/>
      <c r="S41" s="28"/>
      <c r="T41" s="29">
        <f t="shared" si="1"/>
        <v>0</v>
      </c>
      <c r="U41" s="28"/>
      <c r="V41" s="29">
        <f t="shared" si="2"/>
        <v>0</v>
      </c>
      <c r="W41" s="28"/>
      <c r="X41" s="29">
        <f t="shared" si="3"/>
        <v>0</v>
      </c>
      <c r="Y41" s="28"/>
      <c r="Z41" s="29">
        <f t="shared" si="4"/>
        <v>0</v>
      </c>
      <c r="AA41" s="28"/>
      <c r="AB41" s="30">
        <f t="shared" si="5"/>
        <v>0</v>
      </c>
      <c r="AE41" s="32">
        <v>39</v>
      </c>
      <c r="AF41" s="33">
        <v>62</v>
      </c>
      <c r="AG41" s="36">
        <v>62</v>
      </c>
      <c r="AH41" s="35"/>
    </row>
    <row r="42" spans="1:34" s="31" customFormat="1" ht="18" customHeight="1">
      <c r="A42" s="21" t="s">
        <v>79</v>
      </c>
      <c r="B42" s="34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0</v>
      </c>
      <c r="O42" s="21">
        <f t="shared" si="6"/>
        <v>0</v>
      </c>
      <c r="P42" s="25"/>
      <c r="Q42" s="26">
        <f t="shared" si="10"/>
        <v>0</v>
      </c>
      <c r="R42" s="27"/>
      <c r="S42" s="28"/>
      <c r="T42" s="29">
        <f t="shared" si="1"/>
        <v>0</v>
      </c>
      <c r="U42" s="28"/>
      <c r="V42" s="29">
        <f t="shared" si="2"/>
        <v>0</v>
      </c>
      <c r="W42" s="28"/>
      <c r="X42" s="29">
        <f t="shared" si="3"/>
        <v>0</v>
      </c>
      <c r="Y42" s="28"/>
      <c r="Z42" s="29">
        <f t="shared" si="4"/>
        <v>0</v>
      </c>
      <c r="AA42" s="28"/>
      <c r="AB42" s="30">
        <f t="shared" si="5"/>
        <v>0</v>
      </c>
      <c r="AE42" s="32">
        <v>40</v>
      </c>
      <c r="AF42" s="33">
        <v>61</v>
      </c>
      <c r="AG42" s="33">
        <v>61</v>
      </c>
      <c r="AH42" s="35"/>
    </row>
    <row r="43" spans="1:34" s="31" customFormat="1" ht="18" customHeight="1">
      <c r="A43" s="21" t="s">
        <v>80</v>
      </c>
      <c r="B43" s="34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>
        <v>0</v>
      </c>
      <c r="O43" s="21">
        <f t="shared" si="6"/>
        <v>0</v>
      </c>
      <c r="P43" s="25"/>
      <c r="Q43" s="26">
        <f t="shared" si="10"/>
        <v>0</v>
      </c>
      <c r="R43" s="27"/>
      <c r="S43" s="28"/>
      <c r="T43" s="29">
        <f t="shared" si="1"/>
        <v>0</v>
      </c>
      <c r="U43" s="28"/>
      <c r="V43" s="29">
        <f t="shared" si="2"/>
        <v>0</v>
      </c>
      <c r="W43" s="28"/>
      <c r="X43" s="29">
        <f t="shared" si="3"/>
        <v>0</v>
      </c>
      <c r="Y43" s="28"/>
      <c r="Z43" s="29">
        <f t="shared" si="4"/>
        <v>0</v>
      </c>
      <c r="AA43" s="28"/>
      <c r="AB43" s="30">
        <f t="shared" si="5"/>
        <v>0</v>
      </c>
      <c r="AE43" s="32">
        <v>41</v>
      </c>
      <c r="AF43" s="33">
        <v>60</v>
      </c>
      <c r="AG43" s="36">
        <v>60</v>
      </c>
      <c r="AH43" s="35"/>
    </row>
    <row r="44" spans="1:34" s="31" customFormat="1" ht="18" customHeight="1">
      <c r="A44" s="21" t="s">
        <v>81</v>
      </c>
      <c r="B44" s="34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>
        <v>0</v>
      </c>
      <c r="O44" s="21">
        <f t="shared" si="6"/>
        <v>0</v>
      </c>
      <c r="P44" s="25"/>
      <c r="Q44" s="26">
        <f t="shared" si="10"/>
        <v>0</v>
      </c>
      <c r="R44" s="27"/>
      <c r="S44" s="28"/>
      <c r="T44" s="29">
        <f t="shared" si="1"/>
        <v>0</v>
      </c>
      <c r="U44" s="28"/>
      <c r="V44" s="29">
        <f t="shared" si="2"/>
        <v>0</v>
      </c>
      <c r="W44" s="28"/>
      <c r="X44" s="29">
        <f t="shared" si="3"/>
        <v>0</v>
      </c>
      <c r="Y44" s="28"/>
      <c r="Z44" s="29">
        <f t="shared" si="4"/>
        <v>0</v>
      </c>
      <c r="AA44" s="28"/>
      <c r="AB44" s="30">
        <f t="shared" si="5"/>
        <v>0</v>
      </c>
      <c r="AE44" s="32">
        <v>42</v>
      </c>
      <c r="AF44" s="33">
        <v>59</v>
      </c>
      <c r="AG44" s="33">
        <v>59</v>
      </c>
      <c r="AH44" s="35"/>
    </row>
    <row r="45" spans="1:34" s="31" customFormat="1" ht="18" customHeight="1">
      <c r="A45" s="21" t="s">
        <v>82</v>
      </c>
      <c r="B45" s="3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>
        <v>0</v>
      </c>
      <c r="O45" s="21">
        <f t="shared" si="6"/>
        <v>0</v>
      </c>
      <c r="P45" s="25"/>
      <c r="Q45" s="26">
        <f t="shared" si="10"/>
        <v>0</v>
      </c>
      <c r="R45" s="27"/>
      <c r="S45" s="28"/>
      <c r="T45" s="29">
        <f t="shared" si="1"/>
        <v>0</v>
      </c>
      <c r="U45" s="28"/>
      <c r="V45" s="29">
        <f t="shared" si="2"/>
        <v>0</v>
      </c>
      <c r="W45" s="28"/>
      <c r="X45" s="29">
        <f t="shared" si="3"/>
        <v>0</v>
      </c>
      <c r="Y45" s="28"/>
      <c r="Z45" s="29">
        <f t="shared" si="4"/>
        <v>0</v>
      </c>
      <c r="AA45" s="28"/>
      <c r="AB45" s="30">
        <f t="shared" si="5"/>
        <v>0</v>
      </c>
      <c r="AE45" s="32">
        <v>43</v>
      </c>
      <c r="AF45" s="33">
        <v>58</v>
      </c>
      <c r="AG45" s="36">
        <v>58</v>
      </c>
      <c r="AH45" s="35"/>
    </row>
    <row r="46" spans="1:34" s="31" customFormat="1" ht="18" customHeight="1">
      <c r="A46" s="21" t="s">
        <v>83</v>
      </c>
      <c r="B46" s="3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>
        <v>0</v>
      </c>
      <c r="O46" s="21">
        <f t="shared" si="6"/>
        <v>0</v>
      </c>
      <c r="P46" s="25"/>
      <c r="Q46" s="26">
        <f>SUM(C46:N46)</f>
        <v>0</v>
      </c>
      <c r="R46" s="27"/>
      <c r="S46" s="28"/>
      <c r="T46" s="29">
        <f t="shared" si="1"/>
        <v>0</v>
      </c>
      <c r="U46" s="28"/>
      <c r="V46" s="29">
        <f t="shared" si="2"/>
        <v>0</v>
      </c>
      <c r="W46" s="28"/>
      <c r="X46" s="29">
        <f t="shared" si="3"/>
        <v>0</v>
      </c>
      <c r="Y46" s="28"/>
      <c r="Z46" s="29">
        <f t="shared" si="4"/>
        <v>0</v>
      </c>
      <c r="AA46" s="28"/>
      <c r="AB46" s="30">
        <f t="shared" si="5"/>
        <v>0</v>
      </c>
      <c r="AE46" s="32">
        <v>44</v>
      </c>
      <c r="AF46" s="33">
        <v>57</v>
      </c>
      <c r="AG46" s="33">
        <v>57</v>
      </c>
      <c r="AH46" s="35"/>
    </row>
    <row r="47" spans="1:34" s="31" customFormat="1" ht="18" customHeight="1">
      <c r="A47" s="21" t="s">
        <v>84</v>
      </c>
      <c r="B47" s="34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>
        <v>0</v>
      </c>
      <c r="O47" s="21">
        <f t="shared" si="6"/>
        <v>0</v>
      </c>
      <c r="P47" s="37"/>
      <c r="Q47" s="26">
        <f>SUM(C47:N47)</f>
        <v>0</v>
      </c>
      <c r="R47" s="38"/>
      <c r="S47" s="28"/>
      <c r="T47" s="29">
        <f t="shared" si="1"/>
        <v>0</v>
      </c>
      <c r="U47" s="28"/>
      <c r="V47" s="29">
        <f t="shared" si="2"/>
        <v>0</v>
      </c>
      <c r="W47" s="28"/>
      <c r="X47" s="29">
        <f t="shared" si="3"/>
        <v>0</v>
      </c>
      <c r="Y47" s="28"/>
      <c r="Z47" s="29">
        <f t="shared" si="4"/>
        <v>0</v>
      </c>
      <c r="AA47" s="28"/>
      <c r="AB47" s="30">
        <f t="shared" si="5"/>
        <v>0</v>
      </c>
      <c r="AE47" s="32">
        <v>45</v>
      </c>
      <c r="AF47" s="33">
        <v>56</v>
      </c>
      <c r="AG47" s="36">
        <v>56</v>
      </c>
      <c r="AH47" s="35"/>
    </row>
    <row r="48" spans="1:34" s="31" customFormat="1" ht="18" customHeight="1">
      <c r="A48" s="21" t="s">
        <v>85</v>
      </c>
      <c r="B48" s="34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>
        <v>0</v>
      </c>
      <c r="O48" s="21">
        <f t="shared" si="6"/>
        <v>0</v>
      </c>
      <c r="P48" s="37"/>
      <c r="Q48" s="26">
        <f>SUM(C48:N48)</f>
        <v>0</v>
      </c>
      <c r="R48" s="38"/>
      <c r="S48" s="28"/>
      <c r="T48" s="29">
        <f t="shared" si="1"/>
        <v>0</v>
      </c>
      <c r="U48" s="28"/>
      <c r="V48" s="29">
        <f t="shared" si="2"/>
        <v>0</v>
      </c>
      <c r="W48" s="28"/>
      <c r="X48" s="29">
        <f t="shared" si="3"/>
        <v>0</v>
      </c>
      <c r="Y48" s="28"/>
      <c r="Z48" s="29">
        <f t="shared" si="4"/>
        <v>0</v>
      </c>
      <c r="AA48" s="28"/>
      <c r="AB48" s="30">
        <f t="shared" si="5"/>
        <v>0</v>
      </c>
      <c r="AE48" s="32">
        <v>46</v>
      </c>
      <c r="AF48" s="33">
        <v>55</v>
      </c>
      <c r="AG48" s="33">
        <v>55</v>
      </c>
      <c r="AH48" s="35"/>
    </row>
    <row r="49" spans="1:34" s="31" customFormat="1" ht="18" customHeight="1">
      <c r="A49" s="21" t="s">
        <v>86</v>
      </c>
      <c r="B49" s="3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>
        <v>0</v>
      </c>
      <c r="O49" s="21">
        <f t="shared" si="6"/>
        <v>0</v>
      </c>
      <c r="P49" s="37"/>
      <c r="Q49" s="26">
        <f>SUM(C49:N49)</f>
        <v>0</v>
      </c>
      <c r="R49" s="38"/>
      <c r="S49" s="28"/>
      <c r="T49" s="29">
        <f t="shared" si="1"/>
        <v>0</v>
      </c>
      <c r="U49" s="28"/>
      <c r="V49" s="29">
        <f t="shared" si="2"/>
        <v>0</v>
      </c>
      <c r="W49" s="28"/>
      <c r="X49" s="29">
        <f t="shared" si="3"/>
        <v>0</v>
      </c>
      <c r="Y49" s="28"/>
      <c r="Z49" s="29">
        <f t="shared" si="4"/>
        <v>0</v>
      </c>
      <c r="AA49" s="28"/>
      <c r="AB49" s="30">
        <f t="shared" si="5"/>
        <v>0</v>
      </c>
      <c r="AE49" s="32">
        <v>47</v>
      </c>
      <c r="AF49" s="33">
        <v>54</v>
      </c>
      <c r="AG49" s="36">
        <v>54</v>
      </c>
      <c r="AH49" s="35"/>
    </row>
    <row r="50" spans="1:34" s="31" customFormat="1" ht="18" customHeight="1">
      <c r="A50" s="21" t="s">
        <v>87</v>
      </c>
      <c r="B50" s="34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>
        <v>0</v>
      </c>
      <c r="O50" s="21">
        <f t="shared" si="6"/>
        <v>0</v>
      </c>
      <c r="P50" s="25"/>
      <c r="Q50" s="26">
        <f t="shared" ref="Q50:Q54" si="11">SUM(C50:N50)</f>
        <v>0</v>
      </c>
      <c r="R50" s="27"/>
      <c r="S50" s="28"/>
      <c r="T50" s="29">
        <f t="shared" si="1"/>
        <v>0</v>
      </c>
      <c r="U50" s="28"/>
      <c r="V50" s="29">
        <f t="shared" si="2"/>
        <v>0</v>
      </c>
      <c r="W50" s="28"/>
      <c r="X50" s="29">
        <f t="shared" si="3"/>
        <v>0</v>
      </c>
      <c r="Y50" s="28"/>
      <c r="Z50" s="29">
        <f t="shared" si="4"/>
        <v>0</v>
      </c>
      <c r="AA50" s="28"/>
      <c r="AB50" s="30">
        <f t="shared" si="5"/>
        <v>0</v>
      </c>
      <c r="AE50" s="32">
        <v>48</v>
      </c>
      <c r="AF50" s="33">
        <v>53</v>
      </c>
      <c r="AG50" s="33">
        <v>53</v>
      </c>
      <c r="AH50" s="35"/>
    </row>
    <row r="51" spans="1:34" s="31" customFormat="1" ht="18" customHeight="1">
      <c r="A51" s="21" t="s">
        <v>88</v>
      </c>
      <c r="B51" s="3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>
        <v>0</v>
      </c>
      <c r="O51" s="21">
        <f t="shared" si="6"/>
        <v>0</v>
      </c>
      <c r="P51" s="25"/>
      <c r="Q51" s="26">
        <f t="shared" si="11"/>
        <v>0</v>
      </c>
      <c r="R51" s="27"/>
      <c r="S51" s="28"/>
      <c r="T51" s="29">
        <f t="shared" si="1"/>
        <v>0</v>
      </c>
      <c r="U51" s="28"/>
      <c r="V51" s="29">
        <f t="shared" si="2"/>
        <v>0</v>
      </c>
      <c r="W51" s="28"/>
      <c r="X51" s="29">
        <f t="shared" si="3"/>
        <v>0</v>
      </c>
      <c r="Y51" s="28"/>
      <c r="Z51" s="29">
        <f t="shared" si="4"/>
        <v>0</v>
      </c>
      <c r="AA51" s="28"/>
      <c r="AB51" s="30">
        <f t="shared" si="5"/>
        <v>0</v>
      </c>
      <c r="AE51" s="32">
        <v>49</v>
      </c>
      <c r="AF51" s="33">
        <v>52</v>
      </c>
      <c r="AG51" s="36">
        <v>52</v>
      </c>
      <c r="AH51" s="35"/>
    </row>
    <row r="52" spans="1:34" s="31" customFormat="1" ht="18" customHeight="1">
      <c r="A52" s="21" t="s">
        <v>89</v>
      </c>
      <c r="B52" s="34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>
        <v>0</v>
      </c>
      <c r="O52" s="21">
        <f t="shared" si="6"/>
        <v>0</v>
      </c>
      <c r="P52" s="25"/>
      <c r="Q52" s="26">
        <f t="shared" si="11"/>
        <v>0</v>
      </c>
      <c r="R52" s="27"/>
      <c r="S52" s="28"/>
      <c r="T52" s="29">
        <f t="shared" si="1"/>
        <v>0</v>
      </c>
      <c r="U52" s="28"/>
      <c r="V52" s="29">
        <f t="shared" si="2"/>
        <v>0</v>
      </c>
      <c r="W52" s="28"/>
      <c r="X52" s="29">
        <f t="shared" si="3"/>
        <v>0</v>
      </c>
      <c r="Y52" s="28"/>
      <c r="Z52" s="29">
        <f t="shared" si="4"/>
        <v>0</v>
      </c>
      <c r="AA52" s="28"/>
      <c r="AB52" s="30">
        <f t="shared" si="5"/>
        <v>0</v>
      </c>
      <c r="AE52" s="32">
        <v>50</v>
      </c>
      <c r="AF52" s="33">
        <v>51</v>
      </c>
      <c r="AG52" s="33">
        <v>51</v>
      </c>
      <c r="AH52" s="35"/>
    </row>
    <row r="53" spans="1:34" s="31" customFormat="1" ht="18" customHeight="1">
      <c r="A53" s="21" t="s">
        <v>90</v>
      </c>
      <c r="B53" s="34"/>
      <c r="C53" s="23"/>
      <c r="D53" s="24"/>
      <c r="E53" s="23"/>
      <c r="F53" s="23"/>
      <c r="G53" s="23"/>
      <c r="H53" s="23"/>
      <c r="I53" s="23"/>
      <c r="J53" s="23"/>
      <c r="K53" s="23"/>
      <c r="L53" s="23"/>
      <c r="M53" s="23"/>
      <c r="N53" s="23">
        <v>0</v>
      </c>
      <c r="O53" s="21">
        <f t="shared" si="6"/>
        <v>0</v>
      </c>
      <c r="P53" s="25"/>
      <c r="Q53" s="26">
        <f t="shared" si="11"/>
        <v>0</v>
      </c>
      <c r="R53" s="27"/>
      <c r="S53" s="28"/>
      <c r="T53" s="29">
        <f t="shared" si="1"/>
        <v>0</v>
      </c>
      <c r="U53" s="28"/>
      <c r="V53" s="29">
        <f t="shared" si="2"/>
        <v>0</v>
      </c>
      <c r="W53" s="28"/>
      <c r="X53" s="29">
        <f t="shared" si="3"/>
        <v>0</v>
      </c>
      <c r="Y53" s="28"/>
      <c r="Z53" s="29">
        <f t="shared" si="4"/>
        <v>0</v>
      </c>
      <c r="AA53" s="28"/>
      <c r="AB53" s="30">
        <f t="shared" si="5"/>
        <v>0</v>
      </c>
      <c r="AE53" s="32">
        <v>51</v>
      </c>
      <c r="AF53" s="33">
        <v>50</v>
      </c>
      <c r="AG53" s="36">
        <v>50</v>
      </c>
      <c r="AH53" s="35"/>
    </row>
    <row r="54" spans="1:34" s="31" customFormat="1" ht="18" customHeight="1">
      <c r="A54" s="21" t="s">
        <v>91</v>
      </c>
      <c r="B54" s="3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>
        <v>0</v>
      </c>
      <c r="O54" s="21">
        <f t="shared" si="6"/>
        <v>0</v>
      </c>
      <c r="P54" s="25"/>
      <c r="Q54" s="26">
        <f t="shared" si="11"/>
        <v>0</v>
      </c>
      <c r="R54" s="27"/>
      <c r="S54" s="28"/>
      <c r="T54" s="29">
        <f t="shared" si="1"/>
        <v>0</v>
      </c>
      <c r="U54" s="28"/>
      <c r="V54" s="29">
        <f t="shared" si="2"/>
        <v>0</v>
      </c>
      <c r="W54" s="28"/>
      <c r="X54" s="29">
        <f t="shared" si="3"/>
        <v>0</v>
      </c>
      <c r="Y54" s="28"/>
      <c r="Z54" s="29">
        <f t="shared" si="4"/>
        <v>0</v>
      </c>
      <c r="AA54" s="28"/>
      <c r="AB54" s="30">
        <f t="shared" si="5"/>
        <v>0</v>
      </c>
      <c r="AE54" s="32">
        <v>52</v>
      </c>
      <c r="AF54" s="33">
        <v>49</v>
      </c>
      <c r="AG54" s="33">
        <v>49</v>
      </c>
      <c r="AH54" s="35"/>
    </row>
    <row r="55" spans="1:34" s="31" customFormat="1" ht="18" customHeight="1">
      <c r="A55" s="21" t="s">
        <v>92</v>
      </c>
      <c r="B55" s="34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>
        <v>0</v>
      </c>
      <c r="O55" s="21">
        <f t="shared" si="6"/>
        <v>0</v>
      </c>
      <c r="P55" s="25"/>
      <c r="Q55" s="26">
        <f>SUM(C55:N55)</f>
        <v>0</v>
      </c>
      <c r="R55" s="27"/>
      <c r="S55" s="28"/>
      <c r="T55" s="29">
        <f t="shared" si="1"/>
        <v>0</v>
      </c>
      <c r="U55" s="28"/>
      <c r="V55" s="29">
        <f t="shared" si="2"/>
        <v>0</v>
      </c>
      <c r="W55" s="28"/>
      <c r="X55" s="29">
        <f t="shared" si="3"/>
        <v>0</v>
      </c>
      <c r="Y55" s="28"/>
      <c r="Z55" s="29">
        <f t="shared" si="4"/>
        <v>0</v>
      </c>
      <c r="AA55" s="28"/>
      <c r="AB55" s="30">
        <f t="shared" si="5"/>
        <v>0</v>
      </c>
      <c r="AE55" s="32">
        <v>53</v>
      </c>
      <c r="AF55" s="33">
        <v>48</v>
      </c>
      <c r="AG55" s="36">
        <v>48</v>
      </c>
      <c r="AH55" s="35"/>
    </row>
    <row r="56" spans="1:34" s="31" customFormat="1" ht="18" customHeight="1">
      <c r="A56" s="21" t="s">
        <v>93</v>
      </c>
      <c r="B56" s="34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>
        <v>0</v>
      </c>
      <c r="O56" s="21">
        <f t="shared" si="6"/>
        <v>0</v>
      </c>
      <c r="P56" s="37"/>
      <c r="Q56" s="26">
        <f>SUM(C56:N56)</f>
        <v>0</v>
      </c>
      <c r="R56" s="38"/>
      <c r="S56" s="28"/>
      <c r="T56" s="29">
        <f t="shared" si="1"/>
        <v>0</v>
      </c>
      <c r="U56" s="28"/>
      <c r="V56" s="29">
        <f t="shared" si="2"/>
        <v>0</v>
      </c>
      <c r="W56" s="28"/>
      <c r="X56" s="29">
        <f t="shared" si="3"/>
        <v>0</v>
      </c>
      <c r="Y56" s="28"/>
      <c r="Z56" s="29">
        <f t="shared" si="4"/>
        <v>0</v>
      </c>
      <c r="AA56" s="28"/>
      <c r="AB56" s="30">
        <f t="shared" si="5"/>
        <v>0</v>
      </c>
      <c r="AE56" s="32">
        <v>54</v>
      </c>
      <c r="AF56" s="33">
        <v>47</v>
      </c>
      <c r="AG56" s="33">
        <v>47</v>
      </c>
      <c r="AH56" s="35"/>
    </row>
    <row r="57" spans="1:34" s="31" customFormat="1" ht="18" customHeight="1">
      <c r="A57" s="21" t="s">
        <v>94</v>
      </c>
      <c r="B57" s="3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>
        <v>0</v>
      </c>
      <c r="O57" s="21">
        <f t="shared" si="6"/>
        <v>0</v>
      </c>
      <c r="P57" s="37"/>
      <c r="Q57" s="26">
        <f>SUM(C57:N57)</f>
        <v>0</v>
      </c>
      <c r="R57" s="38"/>
      <c r="S57" s="28"/>
      <c r="T57" s="29">
        <f t="shared" si="1"/>
        <v>0</v>
      </c>
      <c r="U57" s="28"/>
      <c r="V57" s="29">
        <f t="shared" si="2"/>
        <v>0</v>
      </c>
      <c r="W57" s="28"/>
      <c r="X57" s="29">
        <f t="shared" si="3"/>
        <v>0</v>
      </c>
      <c r="Y57" s="28"/>
      <c r="Z57" s="29">
        <f t="shared" si="4"/>
        <v>0</v>
      </c>
      <c r="AA57" s="28"/>
      <c r="AB57" s="30">
        <f t="shared" si="5"/>
        <v>0</v>
      </c>
      <c r="AE57" s="32">
        <v>55</v>
      </c>
      <c r="AF57" s="33">
        <v>46</v>
      </c>
      <c r="AG57" s="36">
        <v>46</v>
      </c>
      <c r="AH57" s="35"/>
    </row>
    <row r="58" spans="1:34" s="31" customFormat="1" ht="18" customHeight="1">
      <c r="A58" s="21" t="s">
        <v>95</v>
      </c>
      <c r="B58" s="3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>
        <v>0</v>
      </c>
      <c r="O58" s="21">
        <f t="shared" si="6"/>
        <v>0</v>
      </c>
      <c r="P58" s="37"/>
      <c r="Q58" s="26">
        <f>SUM(C58:N58)</f>
        <v>0</v>
      </c>
      <c r="R58" s="38"/>
      <c r="S58" s="28"/>
      <c r="T58" s="29">
        <f t="shared" si="1"/>
        <v>0</v>
      </c>
      <c r="U58" s="28"/>
      <c r="V58" s="29">
        <f t="shared" si="2"/>
        <v>0</v>
      </c>
      <c r="W58" s="28"/>
      <c r="X58" s="29">
        <f t="shared" si="3"/>
        <v>0</v>
      </c>
      <c r="Y58" s="28"/>
      <c r="Z58" s="29">
        <f t="shared" si="4"/>
        <v>0</v>
      </c>
      <c r="AA58" s="28"/>
      <c r="AB58" s="30">
        <f t="shared" si="5"/>
        <v>0</v>
      </c>
      <c r="AE58" s="32">
        <v>56</v>
      </c>
      <c r="AF58" s="33">
        <v>45</v>
      </c>
      <c r="AG58" s="33">
        <v>45</v>
      </c>
      <c r="AH58" s="35"/>
    </row>
    <row r="59" spans="1:34" s="31" customFormat="1" ht="18" customHeight="1">
      <c r="A59" s="21" t="s">
        <v>96</v>
      </c>
      <c r="B59" s="34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>
        <v>0</v>
      </c>
      <c r="O59" s="21">
        <f t="shared" si="6"/>
        <v>0</v>
      </c>
      <c r="P59" s="37"/>
      <c r="Q59" s="26">
        <f>SUM(C59:N59)</f>
        <v>0</v>
      </c>
      <c r="R59" s="38"/>
      <c r="S59" s="28"/>
      <c r="T59" s="29">
        <f t="shared" si="1"/>
        <v>0</v>
      </c>
      <c r="U59" s="28"/>
      <c r="V59" s="29">
        <f t="shared" si="2"/>
        <v>0</v>
      </c>
      <c r="W59" s="28"/>
      <c r="X59" s="29">
        <f t="shared" si="3"/>
        <v>0</v>
      </c>
      <c r="Y59" s="28"/>
      <c r="Z59" s="29">
        <f t="shared" si="4"/>
        <v>0</v>
      </c>
      <c r="AA59" s="28"/>
      <c r="AB59" s="30">
        <f t="shared" si="5"/>
        <v>0</v>
      </c>
      <c r="AE59" s="32">
        <v>57</v>
      </c>
      <c r="AF59" s="33">
        <v>44</v>
      </c>
      <c r="AG59" s="36">
        <v>44</v>
      </c>
      <c r="AH59" s="35"/>
    </row>
    <row r="60" spans="1:34" s="31" customFormat="1" ht="18" customHeight="1">
      <c r="A60" s="21" t="s">
        <v>97</v>
      </c>
      <c r="B60" s="34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>
        <v>0</v>
      </c>
      <c r="O60" s="21">
        <f t="shared" si="6"/>
        <v>0</v>
      </c>
      <c r="P60" s="25"/>
      <c r="Q60" s="26">
        <f t="shared" ref="Q60:Q64" si="12">SUM(C60:N60)</f>
        <v>0</v>
      </c>
      <c r="R60" s="27"/>
      <c r="S60" s="28"/>
      <c r="T60" s="29">
        <f t="shared" si="1"/>
        <v>0</v>
      </c>
      <c r="U60" s="28"/>
      <c r="V60" s="29">
        <f t="shared" si="2"/>
        <v>0</v>
      </c>
      <c r="W60" s="28"/>
      <c r="X60" s="29">
        <f t="shared" si="3"/>
        <v>0</v>
      </c>
      <c r="Y60" s="28"/>
      <c r="Z60" s="29">
        <f t="shared" si="4"/>
        <v>0</v>
      </c>
      <c r="AA60" s="28"/>
      <c r="AB60" s="30">
        <f t="shared" si="5"/>
        <v>0</v>
      </c>
      <c r="AE60" s="32">
        <v>58</v>
      </c>
      <c r="AF60" s="33">
        <v>43</v>
      </c>
      <c r="AG60" s="33">
        <v>43</v>
      </c>
      <c r="AH60" s="35"/>
    </row>
    <row r="61" spans="1:34" s="31" customFormat="1" ht="18" customHeight="1">
      <c r="A61" s="21" t="s">
        <v>98</v>
      </c>
      <c r="B61" s="3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>
        <v>0</v>
      </c>
      <c r="O61" s="21">
        <f t="shared" si="6"/>
        <v>0</v>
      </c>
      <c r="P61" s="25"/>
      <c r="Q61" s="26">
        <f t="shared" si="12"/>
        <v>0</v>
      </c>
      <c r="R61" s="27"/>
      <c r="S61" s="28"/>
      <c r="T61" s="29">
        <f t="shared" si="1"/>
        <v>0</v>
      </c>
      <c r="U61" s="28"/>
      <c r="V61" s="29">
        <f t="shared" si="2"/>
        <v>0</v>
      </c>
      <c r="W61" s="28"/>
      <c r="X61" s="29">
        <f t="shared" si="3"/>
        <v>0</v>
      </c>
      <c r="Y61" s="28"/>
      <c r="Z61" s="29">
        <f t="shared" si="4"/>
        <v>0</v>
      </c>
      <c r="AA61" s="28"/>
      <c r="AB61" s="30">
        <f t="shared" si="5"/>
        <v>0</v>
      </c>
      <c r="AE61" s="32">
        <v>59</v>
      </c>
      <c r="AF61" s="33">
        <v>42</v>
      </c>
      <c r="AG61" s="36">
        <v>42</v>
      </c>
      <c r="AH61" s="35"/>
    </row>
    <row r="62" spans="1:34" s="31" customFormat="1" ht="18" customHeight="1">
      <c r="A62" s="21" t="s">
        <v>99</v>
      </c>
      <c r="B62" s="34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>
        <v>0</v>
      </c>
      <c r="O62" s="21">
        <f t="shared" si="6"/>
        <v>0</v>
      </c>
      <c r="P62" s="25"/>
      <c r="Q62" s="26">
        <f t="shared" si="12"/>
        <v>0</v>
      </c>
      <c r="R62" s="27"/>
      <c r="S62" s="28"/>
      <c r="T62" s="29">
        <f t="shared" si="1"/>
        <v>0</v>
      </c>
      <c r="U62" s="28"/>
      <c r="V62" s="29">
        <f t="shared" si="2"/>
        <v>0</v>
      </c>
      <c r="W62" s="28"/>
      <c r="X62" s="29">
        <f t="shared" si="3"/>
        <v>0</v>
      </c>
      <c r="Y62" s="28"/>
      <c r="Z62" s="29">
        <f t="shared" si="4"/>
        <v>0</v>
      </c>
      <c r="AA62" s="28"/>
      <c r="AB62" s="30">
        <f t="shared" si="5"/>
        <v>0</v>
      </c>
      <c r="AE62" s="32">
        <v>60</v>
      </c>
      <c r="AF62" s="33">
        <v>41</v>
      </c>
      <c r="AG62" s="33">
        <v>41</v>
      </c>
      <c r="AH62" s="35"/>
    </row>
    <row r="63" spans="1:34" s="31" customFormat="1" ht="18" customHeight="1">
      <c r="A63" s="21" t="s">
        <v>100</v>
      </c>
      <c r="B63" s="34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>
        <v>0</v>
      </c>
      <c r="O63" s="21">
        <f t="shared" si="6"/>
        <v>0</v>
      </c>
      <c r="P63" s="25"/>
      <c r="Q63" s="26">
        <f t="shared" si="12"/>
        <v>0</v>
      </c>
      <c r="R63" s="27"/>
      <c r="S63" s="28"/>
      <c r="T63" s="29">
        <f t="shared" si="1"/>
        <v>0</v>
      </c>
      <c r="U63" s="28"/>
      <c r="V63" s="29">
        <f t="shared" si="2"/>
        <v>0</v>
      </c>
      <c r="W63" s="28"/>
      <c r="X63" s="29">
        <f t="shared" si="3"/>
        <v>0</v>
      </c>
      <c r="Y63" s="28"/>
      <c r="Z63" s="29">
        <f t="shared" si="4"/>
        <v>0</v>
      </c>
      <c r="AA63" s="28"/>
      <c r="AB63" s="30">
        <f t="shared" si="5"/>
        <v>0</v>
      </c>
      <c r="AE63" s="32">
        <v>61</v>
      </c>
      <c r="AF63" s="33">
        <v>40</v>
      </c>
      <c r="AG63" s="36">
        <v>40</v>
      </c>
      <c r="AH63" s="35"/>
    </row>
    <row r="64" spans="1:34" s="31" customFormat="1" ht="18" customHeight="1">
      <c r="A64" s="21" t="s">
        <v>101</v>
      </c>
      <c r="B64" s="34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>
        <v>0</v>
      </c>
      <c r="O64" s="21">
        <f t="shared" si="6"/>
        <v>0</v>
      </c>
      <c r="P64" s="25"/>
      <c r="Q64" s="26">
        <f t="shared" si="12"/>
        <v>0</v>
      </c>
      <c r="R64" s="27"/>
      <c r="S64" s="28"/>
      <c r="T64" s="29">
        <f t="shared" si="1"/>
        <v>0</v>
      </c>
      <c r="U64" s="28"/>
      <c r="V64" s="29">
        <f t="shared" si="2"/>
        <v>0</v>
      </c>
      <c r="W64" s="28"/>
      <c r="X64" s="29">
        <f t="shared" si="3"/>
        <v>0</v>
      </c>
      <c r="Y64" s="28"/>
      <c r="Z64" s="29">
        <f t="shared" si="4"/>
        <v>0</v>
      </c>
      <c r="AA64" s="28"/>
      <c r="AB64" s="30">
        <f t="shared" si="5"/>
        <v>0</v>
      </c>
      <c r="AE64" s="32">
        <v>62</v>
      </c>
      <c r="AF64" s="33">
        <v>39</v>
      </c>
      <c r="AG64" s="33">
        <v>39</v>
      </c>
      <c r="AH64" s="35"/>
    </row>
    <row r="65" spans="1:34" s="31" customFormat="1" ht="18" customHeight="1">
      <c r="A65" s="21" t="s">
        <v>102</v>
      </c>
      <c r="B65" s="34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>
        <v>0</v>
      </c>
      <c r="O65" s="21">
        <f t="shared" si="6"/>
        <v>0</v>
      </c>
      <c r="P65" s="25"/>
      <c r="Q65" s="26">
        <f>SUM(C65:N65)</f>
        <v>0</v>
      </c>
      <c r="R65" s="27"/>
      <c r="S65" s="28"/>
      <c r="T65" s="29">
        <f t="shared" si="1"/>
        <v>0</v>
      </c>
      <c r="U65" s="28"/>
      <c r="V65" s="29">
        <f t="shared" si="2"/>
        <v>0</v>
      </c>
      <c r="W65" s="28"/>
      <c r="X65" s="29">
        <f t="shared" si="3"/>
        <v>0</v>
      </c>
      <c r="Y65" s="28"/>
      <c r="Z65" s="29">
        <f t="shared" si="4"/>
        <v>0</v>
      </c>
      <c r="AA65" s="28"/>
      <c r="AB65" s="30">
        <f t="shared" si="5"/>
        <v>0</v>
      </c>
      <c r="AE65" s="32">
        <v>63</v>
      </c>
      <c r="AF65" s="33">
        <v>38</v>
      </c>
      <c r="AG65" s="36">
        <v>38</v>
      </c>
      <c r="AH65" s="35"/>
    </row>
    <row r="66" spans="1:34" s="31" customFormat="1" ht="18" customHeight="1">
      <c r="A66" s="21" t="s">
        <v>103</v>
      </c>
      <c r="B66" s="34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>
        <v>0</v>
      </c>
      <c r="O66" s="21">
        <f t="shared" si="6"/>
        <v>0</v>
      </c>
      <c r="P66" s="37"/>
      <c r="Q66" s="26">
        <f>SUM(C66:N66)</f>
        <v>0</v>
      </c>
      <c r="R66" s="38"/>
      <c r="S66" s="28"/>
      <c r="T66" s="29">
        <f t="shared" si="1"/>
        <v>0</v>
      </c>
      <c r="U66" s="28"/>
      <c r="V66" s="29">
        <f t="shared" si="2"/>
        <v>0</v>
      </c>
      <c r="W66" s="28"/>
      <c r="X66" s="29">
        <f t="shared" si="3"/>
        <v>0</v>
      </c>
      <c r="Y66" s="28"/>
      <c r="Z66" s="29">
        <f t="shared" si="4"/>
        <v>0</v>
      </c>
      <c r="AA66" s="28"/>
      <c r="AB66" s="30">
        <f t="shared" si="5"/>
        <v>0</v>
      </c>
      <c r="AE66" s="32">
        <v>64</v>
      </c>
      <c r="AF66" s="33">
        <v>37</v>
      </c>
      <c r="AG66" s="33">
        <v>37</v>
      </c>
      <c r="AH66" s="35"/>
    </row>
    <row r="67" spans="1:34" s="31" customFormat="1" ht="18" customHeight="1">
      <c r="A67" s="21" t="s">
        <v>104</v>
      </c>
      <c r="B67" s="34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>
        <v>0</v>
      </c>
      <c r="O67" s="21">
        <f t="shared" si="6"/>
        <v>0</v>
      </c>
      <c r="P67" s="37"/>
      <c r="Q67" s="26">
        <f>SUM(C67:N67)</f>
        <v>0</v>
      </c>
      <c r="R67" s="38"/>
      <c r="S67" s="28"/>
      <c r="T67" s="29">
        <f t="shared" ref="T67:T102" si="13">VLOOKUP(S67,$AE$3:$AF$103,2,FALSE)</f>
        <v>0</v>
      </c>
      <c r="U67" s="28"/>
      <c r="V67" s="29">
        <f t="shared" ref="V67:V102" si="14">VLOOKUP(U67,$AE$3:$AF$103,2,FALSE)</f>
        <v>0</v>
      </c>
      <c r="W67" s="28"/>
      <c r="X67" s="29">
        <f t="shared" ref="X67:X102" si="15">VLOOKUP(W67,$AE$3:$AF$103,2,FALSE)</f>
        <v>0</v>
      </c>
      <c r="Y67" s="28"/>
      <c r="Z67" s="29">
        <f t="shared" ref="Z67:Z102" si="16">VLOOKUP(Y67,$AE$3:$AG$103,3,FALSE)</f>
        <v>0</v>
      </c>
      <c r="AA67" s="28"/>
      <c r="AB67" s="30">
        <f t="shared" ref="AB67:AB103" si="17">SUM(T67,V67,X67,Z67,AA67)</f>
        <v>0</v>
      </c>
      <c r="AE67" s="32">
        <v>65</v>
      </c>
      <c r="AF67" s="33">
        <v>36</v>
      </c>
      <c r="AG67" s="36">
        <v>36</v>
      </c>
      <c r="AH67" s="35"/>
    </row>
    <row r="68" spans="1:34" s="31" customFormat="1" ht="18" customHeight="1">
      <c r="A68" s="21" t="s">
        <v>105</v>
      </c>
      <c r="B68" s="34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0</v>
      </c>
      <c r="O68" s="21">
        <f t="shared" si="6"/>
        <v>0</v>
      </c>
      <c r="P68" s="37"/>
      <c r="Q68" s="26">
        <f>SUM(C68:N68)</f>
        <v>0</v>
      </c>
      <c r="R68" s="38"/>
      <c r="S68" s="28"/>
      <c r="T68" s="29">
        <f t="shared" si="13"/>
        <v>0</v>
      </c>
      <c r="U68" s="28"/>
      <c r="V68" s="29">
        <f t="shared" si="14"/>
        <v>0</v>
      </c>
      <c r="W68" s="28"/>
      <c r="X68" s="29">
        <f t="shared" si="15"/>
        <v>0</v>
      </c>
      <c r="Y68" s="28"/>
      <c r="Z68" s="29">
        <f t="shared" si="16"/>
        <v>0</v>
      </c>
      <c r="AA68" s="28"/>
      <c r="AB68" s="30">
        <f t="shared" si="17"/>
        <v>0</v>
      </c>
      <c r="AE68" s="32">
        <v>66</v>
      </c>
      <c r="AF68" s="33">
        <v>35</v>
      </c>
      <c r="AG68" s="33">
        <v>35</v>
      </c>
      <c r="AH68" s="35"/>
    </row>
    <row r="69" spans="1:34" s="31" customFormat="1" ht="18" customHeight="1">
      <c r="A69" s="21" t="s">
        <v>106</v>
      </c>
      <c r="B69" s="34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>
        <v>0</v>
      </c>
      <c r="O69" s="21">
        <f t="shared" si="6"/>
        <v>0</v>
      </c>
      <c r="P69" s="37"/>
      <c r="Q69" s="26">
        <f>SUM(C69:N69)</f>
        <v>0</v>
      </c>
      <c r="R69" s="38"/>
      <c r="S69" s="28"/>
      <c r="T69" s="29">
        <f t="shared" si="13"/>
        <v>0</v>
      </c>
      <c r="U69" s="28"/>
      <c r="V69" s="29">
        <f t="shared" si="14"/>
        <v>0</v>
      </c>
      <c r="W69" s="28"/>
      <c r="X69" s="29">
        <f t="shared" si="15"/>
        <v>0</v>
      </c>
      <c r="Y69" s="28"/>
      <c r="Z69" s="29">
        <f t="shared" si="16"/>
        <v>0</v>
      </c>
      <c r="AA69" s="28"/>
      <c r="AB69" s="30">
        <f t="shared" si="17"/>
        <v>0</v>
      </c>
      <c r="AE69" s="32">
        <v>67</v>
      </c>
      <c r="AF69" s="33">
        <v>34</v>
      </c>
      <c r="AG69" s="36">
        <v>34</v>
      </c>
      <c r="AH69" s="35"/>
    </row>
    <row r="70" spans="1:34" s="31" customFormat="1" ht="18" customHeight="1">
      <c r="A70" s="21" t="s">
        <v>107</v>
      </c>
      <c r="B70" s="34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>
        <v>0</v>
      </c>
      <c r="O70" s="21">
        <f t="shared" si="6"/>
        <v>0</v>
      </c>
      <c r="P70" s="25"/>
      <c r="Q70" s="26">
        <f t="shared" ref="Q70:Q72" si="18">SUM(C70:N70)</f>
        <v>0</v>
      </c>
      <c r="R70" s="27"/>
      <c r="S70" s="28"/>
      <c r="T70" s="29">
        <f t="shared" si="13"/>
        <v>0</v>
      </c>
      <c r="U70" s="28"/>
      <c r="V70" s="29">
        <f t="shared" si="14"/>
        <v>0</v>
      </c>
      <c r="W70" s="28"/>
      <c r="X70" s="29">
        <f t="shared" si="15"/>
        <v>0</v>
      </c>
      <c r="Y70" s="28"/>
      <c r="Z70" s="29">
        <f t="shared" si="16"/>
        <v>0</v>
      </c>
      <c r="AA70" s="28"/>
      <c r="AB70" s="30">
        <f t="shared" si="17"/>
        <v>0</v>
      </c>
      <c r="AE70" s="32">
        <v>68</v>
      </c>
      <c r="AF70" s="33">
        <v>33</v>
      </c>
      <c r="AG70" s="33">
        <v>33</v>
      </c>
      <c r="AH70" s="35"/>
    </row>
    <row r="71" spans="1:34" s="31" customFormat="1" ht="18" customHeight="1">
      <c r="A71" s="21" t="s">
        <v>108</v>
      </c>
      <c r="B71" s="34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>
        <v>0</v>
      </c>
      <c r="O71" s="21">
        <f t="shared" si="6"/>
        <v>0</v>
      </c>
      <c r="P71" s="25"/>
      <c r="Q71" s="26">
        <f t="shared" si="18"/>
        <v>0</v>
      </c>
      <c r="R71" s="27"/>
      <c r="S71" s="28"/>
      <c r="T71" s="29">
        <f t="shared" si="13"/>
        <v>0</v>
      </c>
      <c r="U71" s="28"/>
      <c r="V71" s="29">
        <f t="shared" si="14"/>
        <v>0</v>
      </c>
      <c r="W71" s="28"/>
      <c r="X71" s="29">
        <f t="shared" si="15"/>
        <v>0</v>
      </c>
      <c r="Y71" s="28"/>
      <c r="Z71" s="29">
        <f t="shared" si="16"/>
        <v>0</v>
      </c>
      <c r="AA71" s="28"/>
      <c r="AB71" s="30">
        <f t="shared" si="17"/>
        <v>0</v>
      </c>
      <c r="AE71" s="32">
        <v>69</v>
      </c>
      <c r="AF71" s="33">
        <v>32</v>
      </c>
      <c r="AG71" s="36">
        <v>32</v>
      </c>
      <c r="AH71" s="35"/>
    </row>
    <row r="72" spans="1:34" s="31" customFormat="1" ht="18" customHeight="1">
      <c r="A72" s="21" t="s">
        <v>109</v>
      </c>
      <c r="B72" s="34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>
        <v>0</v>
      </c>
      <c r="O72" s="21">
        <f t="shared" ref="O72:O102" si="19">IF(SUM(E72:N72)&gt;0,SUM(C72:N72)-MIN(C72:N72),SUM(C72:N72))</f>
        <v>0</v>
      </c>
      <c r="P72" s="25"/>
      <c r="Q72" s="26">
        <f t="shared" si="18"/>
        <v>0</v>
      </c>
      <c r="R72" s="27"/>
      <c r="S72" s="28"/>
      <c r="T72" s="29">
        <f t="shared" si="13"/>
        <v>0</v>
      </c>
      <c r="U72" s="28"/>
      <c r="V72" s="29">
        <f t="shared" si="14"/>
        <v>0</v>
      </c>
      <c r="W72" s="28"/>
      <c r="X72" s="29">
        <f t="shared" si="15"/>
        <v>0</v>
      </c>
      <c r="Y72" s="28"/>
      <c r="Z72" s="29">
        <f t="shared" si="16"/>
        <v>0</v>
      </c>
      <c r="AA72" s="28"/>
      <c r="AB72" s="30">
        <f t="shared" si="17"/>
        <v>0</v>
      </c>
      <c r="AE72" s="32">
        <v>70</v>
      </c>
      <c r="AF72" s="33">
        <v>31</v>
      </c>
      <c r="AG72" s="33">
        <v>31</v>
      </c>
      <c r="AH72" s="35"/>
    </row>
    <row r="73" spans="1:34" s="31" customFormat="1" ht="18" customHeight="1">
      <c r="A73" s="21" t="s">
        <v>110</v>
      </c>
      <c r="B73" s="34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>
        <v>0</v>
      </c>
      <c r="O73" s="21">
        <f t="shared" si="19"/>
        <v>0</v>
      </c>
      <c r="P73" s="25"/>
      <c r="Q73" s="26">
        <f>SUM(C73:N73)</f>
        <v>0</v>
      </c>
      <c r="R73" s="27"/>
      <c r="S73" s="28"/>
      <c r="T73" s="29">
        <f t="shared" si="13"/>
        <v>0</v>
      </c>
      <c r="U73" s="28"/>
      <c r="V73" s="29">
        <f t="shared" si="14"/>
        <v>0</v>
      </c>
      <c r="W73" s="28"/>
      <c r="X73" s="29">
        <f t="shared" si="15"/>
        <v>0</v>
      </c>
      <c r="Y73" s="28"/>
      <c r="Z73" s="29">
        <f t="shared" si="16"/>
        <v>0</v>
      </c>
      <c r="AA73" s="28"/>
      <c r="AB73" s="30">
        <f t="shared" si="17"/>
        <v>0</v>
      </c>
      <c r="AE73" s="32">
        <v>71</v>
      </c>
      <c r="AF73" s="33">
        <v>30</v>
      </c>
      <c r="AG73" s="36">
        <v>30</v>
      </c>
      <c r="AH73" s="35"/>
    </row>
    <row r="74" spans="1:34" s="31" customFormat="1" ht="18" customHeight="1">
      <c r="A74" s="21" t="s">
        <v>111</v>
      </c>
      <c r="B74" s="34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>
        <v>0</v>
      </c>
      <c r="O74" s="21">
        <f t="shared" si="19"/>
        <v>0</v>
      </c>
      <c r="P74" s="37"/>
      <c r="Q74" s="26">
        <f>SUM(C74:N74)</f>
        <v>0</v>
      </c>
      <c r="R74" s="38"/>
      <c r="S74" s="28"/>
      <c r="T74" s="29">
        <f t="shared" si="13"/>
        <v>0</v>
      </c>
      <c r="U74" s="28"/>
      <c r="V74" s="29">
        <f t="shared" si="14"/>
        <v>0</v>
      </c>
      <c r="W74" s="28"/>
      <c r="X74" s="29">
        <f t="shared" si="15"/>
        <v>0</v>
      </c>
      <c r="Y74" s="28"/>
      <c r="Z74" s="29">
        <f t="shared" si="16"/>
        <v>0</v>
      </c>
      <c r="AA74" s="28"/>
      <c r="AB74" s="30">
        <f t="shared" si="17"/>
        <v>0</v>
      </c>
      <c r="AE74" s="32">
        <v>72</v>
      </c>
      <c r="AF74" s="33">
        <v>29</v>
      </c>
      <c r="AG74" s="33">
        <v>29</v>
      </c>
      <c r="AH74" s="35"/>
    </row>
    <row r="75" spans="1:34" s="31" customFormat="1" ht="18" customHeight="1">
      <c r="A75" s="21" t="s">
        <v>112</v>
      </c>
      <c r="B75" s="34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>
        <v>0</v>
      </c>
      <c r="O75" s="21">
        <f t="shared" si="19"/>
        <v>0</v>
      </c>
      <c r="P75" s="37"/>
      <c r="Q75" s="26">
        <f>SUM(C75:N75)</f>
        <v>0</v>
      </c>
      <c r="R75" s="38"/>
      <c r="S75" s="28"/>
      <c r="T75" s="29">
        <f t="shared" si="13"/>
        <v>0</v>
      </c>
      <c r="U75" s="28"/>
      <c r="V75" s="29">
        <f t="shared" si="14"/>
        <v>0</v>
      </c>
      <c r="W75" s="28"/>
      <c r="X75" s="29">
        <f t="shared" si="15"/>
        <v>0</v>
      </c>
      <c r="Y75" s="28"/>
      <c r="Z75" s="29">
        <f t="shared" si="16"/>
        <v>0</v>
      </c>
      <c r="AA75" s="28"/>
      <c r="AB75" s="30">
        <f t="shared" si="17"/>
        <v>0</v>
      </c>
      <c r="AE75" s="32">
        <v>73</v>
      </c>
      <c r="AF75" s="33">
        <v>28</v>
      </c>
      <c r="AG75" s="36">
        <v>28</v>
      </c>
      <c r="AH75" s="35"/>
    </row>
    <row r="76" spans="1:34" s="31" customFormat="1" ht="18" customHeight="1">
      <c r="A76" s="21" t="s">
        <v>113</v>
      </c>
      <c r="B76" s="34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>
        <v>0</v>
      </c>
      <c r="O76" s="21">
        <f t="shared" si="19"/>
        <v>0</v>
      </c>
      <c r="P76" s="37"/>
      <c r="Q76" s="26">
        <f>SUM(C76:N76)</f>
        <v>0</v>
      </c>
      <c r="R76" s="38"/>
      <c r="S76" s="28"/>
      <c r="T76" s="29">
        <f t="shared" si="13"/>
        <v>0</v>
      </c>
      <c r="U76" s="28"/>
      <c r="V76" s="29">
        <f t="shared" si="14"/>
        <v>0</v>
      </c>
      <c r="W76" s="28"/>
      <c r="X76" s="29">
        <f t="shared" si="15"/>
        <v>0</v>
      </c>
      <c r="Y76" s="28"/>
      <c r="Z76" s="29">
        <f t="shared" si="16"/>
        <v>0</v>
      </c>
      <c r="AA76" s="28"/>
      <c r="AB76" s="30">
        <f t="shared" si="17"/>
        <v>0</v>
      </c>
      <c r="AE76" s="32">
        <v>74</v>
      </c>
      <c r="AF76" s="33">
        <v>27</v>
      </c>
      <c r="AG76" s="33">
        <v>27</v>
      </c>
      <c r="AH76" s="35"/>
    </row>
    <row r="77" spans="1:34" s="31" customFormat="1" ht="18" customHeight="1">
      <c r="A77" s="21" t="s">
        <v>114</v>
      </c>
      <c r="B77" s="34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>
        <v>0</v>
      </c>
      <c r="O77" s="21">
        <f t="shared" si="19"/>
        <v>0</v>
      </c>
      <c r="P77" s="37"/>
      <c r="Q77" s="26">
        <f>SUM(C77:N77)</f>
        <v>0</v>
      </c>
      <c r="R77" s="38"/>
      <c r="S77" s="28"/>
      <c r="T77" s="29">
        <f t="shared" si="13"/>
        <v>0</v>
      </c>
      <c r="U77" s="28"/>
      <c r="V77" s="29">
        <f t="shared" si="14"/>
        <v>0</v>
      </c>
      <c r="W77" s="28"/>
      <c r="X77" s="29">
        <f t="shared" si="15"/>
        <v>0</v>
      </c>
      <c r="Y77" s="28"/>
      <c r="Z77" s="29">
        <f t="shared" si="16"/>
        <v>0</v>
      </c>
      <c r="AA77" s="28"/>
      <c r="AB77" s="30">
        <f t="shared" si="17"/>
        <v>0</v>
      </c>
      <c r="AE77" s="32">
        <v>75</v>
      </c>
      <c r="AF77" s="33">
        <v>26</v>
      </c>
      <c r="AG77" s="36">
        <v>26</v>
      </c>
      <c r="AH77" s="35"/>
    </row>
    <row r="78" spans="1:34" s="31" customFormat="1" ht="18" customHeight="1">
      <c r="A78" s="21" t="s">
        <v>115</v>
      </c>
      <c r="B78" s="34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>
        <v>0</v>
      </c>
      <c r="O78" s="21">
        <f t="shared" si="19"/>
        <v>0</v>
      </c>
      <c r="P78" s="25"/>
      <c r="Q78" s="26">
        <f t="shared" ref="Q78:Q82" si="20">SUM(C78:N78)</f>
        <v>0</v>
      </c>
      <c r="R78" s="27"/>
      <c r="S78" s="28"/>
      <c r="T78" s="29">
        <f t="shared" si="13"/>
        <v>0</v>
      </c>
      <c r="U78" s="28"/>
      <c r="V78" s="29">
        <f t="shared" si="14"/>
        <v>0</v>
      </c>
      <c r="W78" s="28"/>
      <c r="X78" s="29">
        <f t="shared" si="15"/>
        <v>0</v>
      </c>
      <c r="Y78" s="28"/>
      <c r="Z78" s="29">
        <f t="shared" si="16"/>
        <v>0</v>
      </c>
      <c r="AA78" s="28"/>
      <c r="AB78" s="30">
        <f t="shared" si="17"/>
        <v>0</v>
      </c>
      <c r="AE78" s="32">
        <v>76</v>
      </c>
      <c r="AF78" s="33">
        <v>25</v>
      </c>
      <c r="AG78" s="33">
        <v>25</v>
      </c>
      <c r="AH78" s="35"/>
    </row>
    <row r="79" spans="1:34" s="31" customFormat="1" ht="18" customHeight="1">
      <c r="A79" s="21" t="s">
        <v>116</v>
      </c>
      <c r="B79" s="34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>
        <v>0</v>
      </c>
      <c r="O79" s="21">
        <f t="shared" si="19"/>
        <v>0</v>
      </c>
      <c r="P79" s="25"/>
      <c r="Q79" s="26">
        <f t="shared" si="20"/>
        <v>0</v>
      </c>
      <c r="R79" s="27"/>
      <c r="S79" s="28"/>
      <c r="T79" s="29">
        <f t="shared" si="13"/>
        <v>0</v>
      </c>
      <c r="U79" s="28"/>
      <c r="V79" s="29">
        <f t="shared" si="14"/>
        <v>0</v>
      </c>
      <c r="W79" s="28"/>
      <c r="X79" s="29">
        <f t="shared" si="15"/>
        <v>0</v>
      </c>
      <c r="Y79" s="28"/>
      <c r="Z79" s="29">
        <f t="shared" si="16"/>
        <v>0</v>
      </c>
      <c r="AA79" s="28"/>
      <c r="AB79" s="30">
        <f t="shared" si="17"/>
        <v>0</v>
      </c>
      <c r="AE79" s="32">
        <v>77</v>
      </c>
      <c r="AF79" s="33">
        <v>24</v>
      </c>
      <c r="AG79" s="36">
        <v>24</v>
      </c>
      <c r="AH79" s="35"/>
    </row>
    <row r="80" spans="1:34" s="31" customFormat="1" ht="18" customHeight="1">
      <c r="A80" s="21" t="s">
        <v>117</v>
      </c>
      <c r="B80" s="34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>
        <v>0</v>
      </c>
      <c r="O80" s="21">
        <f t="shared" si="19"/>
        <v>0</v>
      </c>
      <c r="P80" s="25"/>
      <c r="Q80" s="26">
        <f t="shared" si="20"/>
        <v>0</v>
      </c>
      <c r="R80" s="27"/>
      <c r="S80" s="28"/>
      <c r="T80" s="29">
        <f t="shared" si="13"/>
        <v>0</v>
      </c>
      <c r="U80" s="28"/>
      <c r="V80" s="29">
        <f t="shared" si="14"/>
        <v>0</v>
      </c>
      <c r="W80" s="28"/>
      <c r="X80" s="29">
        <f t="shared" si="15"/>
        <v>0</v>
      </c>
      <c r="Y80" s="28"/>
      <c r="Z80" s="29">
        <f t="shared" si="16"/>
        <v>0</v>
      </c>
      <c r="AA80" s="28"/>
      <c r="AB80" s="30">
        <f t="shared" si="17"/>
        <v>0</v>
      </c>
      <c r="AE80" s="32">
        <v>78</v>
      </c>
      <c r="AF80" s="33">
        <v>23</v>
      </c>
      <c r="AG80" s="33">
        <v>23</v>
      </c>
      <c r="AH80" s="35"/>
    </row>
    <row r="81" spans="1:34" s="31" customFormat="1" ht="18" customHeight="1">
      <c r="A81" s="21" t="s">
        <v>118</v>
      </c>
      <c r="B81" s="34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>
        <v>0</v>
      </c>
      <c r="O81" s="21">
        <f t="shared" si="19"/>
        <v>0</v>
      </c>
      <c r="P81" s="25"/>
      <c r="Q81" s="26">
        <f t="shared" si="20"/>
        <v>0</v>
      </c>
      <c r="R81" s="27"/>
      <c r="S81" s="28"/>
      <c r="T81" s="29">
        <f t="shared" si="13"/>
        <v>0</v>
      </c>
      <c r="U81" s="28"/>
      <c r="V81" s="29">
        <f t="shared" si="14"/>
        <v>0</v>
      </c>
      <c r="W81" s="28"/>
      <c r="X81" s="29">
        <f t="shared" si="15"/>
        <v>0</v>
      </c>
      <c r="Y81" s="28"/>
      <c r="Z81" s="29">
        <f t="shared" si="16"/>
        <v>0</v>
      </c>
      <c r="AA81" s="28"/>
      <c r="AB81" s="30">
        <f t="shared" si="17"/>
        <v>0</v>
      </c>
      <c r="AE81" s="32">
        <v>79</v>
      </c>
      <c r="AF81" s="33">
        <v>22</v>
      </c>
      <c r="AG81" s="36">
        <v>22</v>
      </c>
      <c r="AH81" s="35"/>
    </row>
    <row r="82" spans="1:34" s="31" customFormat="1" ht="18" customHeight="1">
      <c r="A82" s="21" t="s">
        <v>119</v>
      </c>
      <c r="B82" s="34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>
        <v>0</v>
      </c>
      <c r="O82" s="21">
        <f t="shared" si="19"/>
        <v>0</v>
      </c>
      <c r="P82" s="25"/>
      <c r="Q82" s="26">
        <f t="shared" si="20"/>
        <v>0</v>
      </c>
      <c r="R82" s="27"/>
      <c r="S82" s="28"/>
      <c r="T82" s="29">
        <f t="shared" si="13"/>
        <v>0</v>
      </c>
      <c r="U82" s="28"/>
      <c r="V82" s="29">
        <f t="shared" si="14"/>
        <v>0</v>
      </c>
      <c r="W82" s="28"/>
      <c r="X82" s="29">
        <f t="shared" si="15"/>
        <v>0</v>
      </c>
      <c r="Y82" s="28"/>
      <c r="Z82" s="29">
        <f t="shared" si="16"/>
        <v>0</v>
      </c>
      <c r="AA82" s="28"/>
      <c r="AB82" s="30">
        <f t="shared" si="17"/>
        <v>0</v>
      </c>
      <c r="AE82" s="32">
        <v>80</v>
      </c>
      <c r="AF82" s="33">
        <v>21</v>
      </c>
      <c r="AG82" s="33">
        <v>21</v>
      </c>
      <c r="AH82" s="35"/>
    </row>
    <row r="83" spans="1:34" s="31" customFormat="1" ht="18" customHeight="1">
      <c r="A83" s="21" t="s">
        <v>120</v>
      </c>
      <c r="B83" s="34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>
        <v>0</v>
      </c>
      <c r="O83" s="21">
        <f t="shared" si="19"/>
        <v>0</v>
      </c>
      <c r="P83" s="25"/>
      <c r="Q83" s="26">
        <f>SUM(C83:N83)</f>
        <v>0</v>
      </c>
      <c r="R83" s="27"/>
      <c r="S83" s="28"/>
      <c r="T83" s="29">
        <f t="shared" si="13"/>
        <v>0</v>
      </c>
      <c r="U83" s="28"/>
      <c r="V83" s="29">
        <f t="shared" si="14"/>
        <v>0</v>
      </c>
      <c r="W83" s="28"/>
      <c r="X83" s="29">
        <f t="shared" si="15"/>
        <v>0</v>
      </c>
      <c r="Y83" s="28"/>
      <c r="Z83" s="29">
        <f t="shared" si="16"/>
        <v>0</v>
      </c>
      <c r="AA83" s="28"/>
      <c r="AB83" s="30">
        <f t="shared" si="17"/>
        <v>0</v>
      </c>
      <c r="AE83" s="32">
        <v>81</v>
      </c>
      <c r="AF83" s="33">
        <v>20</v>
      </c>
      <c r="AG83" s="36">
        <v>20</v>
      </c>
      <c r="AH83" s="35"/>
    </row>
    <row r="84" spans="1:34" s="31" customFormat="1" ht="18" customHeight="1">
      <c r="A84" s="21" t="s">
        <v>121</v>
      </c>
      <c r="B84" s="34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>
        <v>0</v>
      </c>
      <c r="O84" s="21">
        <f t="shared" si="19"/>
        <v>0</v>
      </c>
      <c r="P84" s="37"/>
      <c r="Q84" s="26">
        <f>SUM(C84:N84)</f>
        <v>0</v>
      </c>
      <c r="R84" s="38"/>
      <c r="S84" s="28"/>
      <c r="T84" s="29">
        <f t="shared" si="13"/>
        <v>0</v>
      </c>
      <c r="U84" s="28"/>
      <c r="V84" s="29">
        <f t="shared" si="14"/>
        <v>0</v>
      </c>
      <c r="W84" s="28"/>
      <c r="X84" s="29">
        <f t="shared" si="15"/>
        <v>0</v>
      </c>
      <c r="Y84" s="28"/>
      <c r="Z84" s="29">
        <f t="shared" si="16"/>
        <v>0</v>
      </c>
      <c r="AA84" s="28"/>
      <c r="AB84" s="30">
        <f t="shared" si="17"/>
        <v>0</v>
      </c>
      <c r="AE84" s="32">
        <v>82</v>
      </c>
      <c r="AF84" s="33">
        <v>19</v>
      </c>
      <c r="AG84" s="33">
        <v>19</v>
      </c>
      <c r="AH84" s="35"/>
    </row>
    <row r="85" spans="1:34" s="31" customFormat="1" ht="18" customHeight="1">
      <c r="A85" s="21" t="s">
        <v>122</v>
      </c>
      <c r="B85" s="34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>
        <v>0</v>
      </c>
      <c r="O85" s="21">
        <f t="shared" si="19"/>
        <v>0</v>
      </c>
      <c r="P85" s="37"/>
      <c r="Q85" s="26">
        <f>SUM(C85:N85)</f>
        <v>0</v>
      </c>
      <c r="R85" s="38"/>
      <c r="S85" s="28"/>
      <c r="T85" s="29">
        <f t="shared" si="13"/>
        <v>0</v>
      </c>
      <c r="U85" s="28"/>
      <c r="V85" s="29">
        <f t="shared" si="14"/>
        <v>0</v>
      </c>
      <c r="W85" s="28"/>
      <c r="X85" s="29">
        <f t="shared" si="15"/>
        <v>0</v>
      </c>
      <c r="Y85" s="28"/>
      <c r="Z85" s="29">
        <f t="shared" si="16"/>
        <v>0</v>
      </c>
      <c r="AA85" s="28"/>
      <c r="AB85" s="30">
        <f t="shared" si="17"/>
        <v>0</v>
      </c>
      <c r="AE85" s="32">
        <v>83</v>
      </c>
      <c r="AF85" s="33">
        <v>18</v>
      </c>
      <c r="AG85" s="36">
        <v>18</v>
      </c>
      <c r="AH85" s="35"/>
    </row>
    <row r="86" spans="1:34" s="31" customFormat="1" ht="18" customHeight="1">
      <c r="A86" s="21" t="s">
        <v>123</v>
      </c>
      <c r="B86" s="34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>
        <v>0</v>
      </c>
      <c r="O86" s="21">
        <f t="shared" si="19"/>
        <v>0</v>
      </c>
      <c r="P86" s="37"/>
      <c r="Q86" s="26">
        <f>SUM(C86:N86)</f>
        <v>0</v>
      </c>
      <c r="R86" s="38"/>
      <c r="S86" s="28"/>
      <c r="T86" s="29">
        <f t="shared" si="13"/>
        <v>0</v>
      </c>
      <c r="U86" s="28"/>
      <c r="V86" s="29">
        <f t="shared" si="14"/>
        <v>0</v>
      </c>
      <c r="W86" s="28"/>
      <c r="X86" s="29">
        <f t="shared" si="15"/>
        <v>0</v>
      </c>
      <c r="Y86" s="28"/>
      <c r="Z86" s="29">
        <f t="shared" si="16"/>
        <v>0</v>
      </c>
      <c r="AA86" s="28"/>
      <c r="AB86" s="30">
        <f t="shared" si="17"/>
        <v>0</v>
      </c>
      <c r="AE86" s="32">
        <v>84</v>
      </c>
      <c r="AF86" s="33">
        <v>17</v>
      </c>
      <c r="AG86" s="33">
        <v>17</v>
      </c>
      <c r="AH86" s="35"/>
    </row>
    <row r="87" spans="1:34" s="31" customFormat="1" ht="18" customHeight="1">
      <c r="A87" s="21" t="s">
        <v>124</v>
      </c>
      <c r="B87" s="34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>
        <v>0</v>
      </c>
      <c r="O87" s="21">
        <f t="shared" si="19"/>
        <v>0</v>
      </c>
      <c r="P87" s="25"/>
      <c r="Q87" s="26">
        <f t="shared" ref="Q87:Q91" si="21">SUM(C87:N87)</f>
        <v>0</v>
      </c>
      <c r="R87" s="27"/>
      <c r="S87" s="28"/>
      <c r="T87" s="29">
        <f t="shared" si="13"/>
        <v>0</v>
      </c>
      <c r="U87" s="28"/>
      <c r="V87" s="29">
        <f t="shared" si="14"/>
        <v>0</v>
      </c>
      <c r="W87" s="28"/>
      <c r="X87" s="29">
        <f t="shared" si="15"/>
        <v>0</v>
      </c>
      <c r="Y87" s="28"/>
      <c r="Z87" s="29">
        <f t="shared" si="16"/>
        <v>0</v>
      </c>
      <c r="AA87" s="28"/>
      <c r="AB87" s="30">
        <f t="shared" si="17"/>
        <v>0</v>
      </c>
      <c r="AE87" s="32">
        <v>85</v>
      </c>
      <c r="AF87" s="33">
        <v>16</v>
      </c>
      <c r="AG87" s="36">
        <v>16</v>
      </c>
      <c r="AH87" s="35"/>
    </row>
    <row r="88" spans="1:34" s="31" customFormat="1" ht="18" customHeight="1">
      <c r="A88" s="21" t="s">
        <v>125</v>
      </c>
      <c r="B88" s="34"/>
      <c r="C88" s="23"/>
      <c r="D88" s="24"/>
      <c r="E88" s="23"/>
      <c r="F88" s="23"/>
      <c r="G88" s="23"/>
      <c r="H88" s="23"/>
      <c r="I88" s="23"/>
      <c r="J88" s="23"/>
      <c r="K88" s="23"/>
      <c r="L88" s="23"/>
      <c r="M88" s="23"/>
      <c r="N88" s="23">
        <v>0</v>
      </c>
      <c r="O88" s="21">
        <f t="shared" si="19"/>
        <v>0</v>
      </c>
      <c r="P88" s="25"/>
      <c r="Q88" s="26">
        <f t="shared" si="21"/>
        <v>0</v>
      </c>
      <c r="R88" s="27"/>
      <c r="S88" s="28"/>
      <c r="T88" s="29">
        <f t="shared" si="13"/>
        <v>0</v>
      </c>
      <c r="U88" s="28"/>
      <c r="V88" s="29">
        <f t="shared" si="14"/>
        <v>0</v>
      </c>
      <c r="W88" s="28"/>
      <c r="X88" s="29">
        <f t="shared" si="15"/>
        <v>0</v>
      </c>
      <c r="Y88" s="28"/>
      <c r="Z88" s="29">
        <f t="shared" si="16"/>
        <v>0</v>
      </c>
      <c r="AA88" s="28"/>
      <c r="AB88" s="30">
        <f t="shared" si="17"/>
        <v>0</v>
      </c>
      <c r="AE88" s="32">
        <v>86</v>
      </c>
      <c r="AF88" s="33">
        <v>15</v>
      </c>
      <c r="AG88" s="33">
        <v>15</v>
      </c>
      <c r="AH88" s="35"/>
    </row>
    <row r="89" spans="1:34" s="31" customFormat="1" ht="18" customHeight="1">
      <c r="A89" s="21" t="s">
        <v>126</v>
      </c>
      <c r="B89" s="34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>
        <v>0</v>
      </c>
      <c r="O89" s="21">
        <f t="shared" si="19"/>
        <v>0</v>
      </c>
      <c r="P89" s="25"/>
      <c r="Q89" s="26">
        <f t="shared" si="21"/>
        <v>0</v>
      </c>
      <c r="R89" s="27"/>
      <c r="S89" s="28"/>
      <c r="T89" s="29">
        <f t="shared" si="13"/>
        <v>0</v>
      </c>
      <c r="U89" s="28"/>
      <c r="V89" s="29">
        <f t="shared" si="14"/>
        <v>0</v>
      </c>
      <c r="W89" s="28"/>
      <c r="X89" s="29">
        <f t="shared" si="15"/>
        <v>0</v>
      </c>
      <c r="Y89" s="28"/>
      <c r="Z89" s="29">
        <f t="shared" si="16"/>
        <v>0</v>
      </c>
      <c r="AA89" s="28"/>
      <c r="AB89" s="30">
        <f t="shared" si="17"/>
        <v>0</v>
      </c>
      <c r="AE89" s="32">
        <v>87</v>
      </c>
      <c r="AF89" s="33">
        <v>14</v>
      </c>
      <c r="AG89" s="36">
        <v>14</v>
      </c>
      <c r="AH89" s="35"/>
    </row>
    <row r="90" spans="1:34" s="31" customFormat="1" ht="18" customHeight="1">
      <c r="A90" s="21" t="s">
        <v>127</v>
      </c>
      <c r="B90" s="34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>
        <v>0</v>
      </c>
      <c r="O90" s="21">
        <f t="shared" si="19"/>
        <v>0</v>
      </c>
      <c r="P90" s="25"/>
      <c r="Q90" s="26">
        <f t="shared" si="21"/>
        <v>0</v>
      </c>
      <c r="R90" s="27"/>
      <c r="S90" s="28"/>
      <c r="T90" s="29">
        <f t="shared" si="13"/>
        <v>0</v>
      </c>
      <c r="U90" s="28"/>
      <c r="V90" s="29">
        <f t="shared" si="14"/>
        <v>0</v>
      </c>
      <c r="W90" s="28"/>
      <c r="X90" s="29">
        <f t="shared" si="15"/>
        <v>0</v>
      </c>
      <c r="Y90" s="28"/>
      <c r="Z90" s="29">
        <f t="shared" si="16"/>
        <v>0</v>
      </c>
      <c r="AA90" s="28"/>
      <c r="AB90" s="30">
        <f t="shared" si="17"/>
        <v>0</v>
      </c>
      <c r="AE90" s="32">
        <v>88</v>
      </c>
      <c r="AF90" s="33">
        <v>13</v>
      </c>
      <c r="AG90" s="33">
        <v>13</v>
      </c>
      <c r="AH90" s="35"/>
    </row>
    <row r="91" spans="1:34" s="31" customFormat="1" ht="18" customHeight="1">
      <c r="A91" s="21" t="s">
        <v>128</v>
      </c>
      <c r="B91" s="34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>
        <v>0</v>
      </c>
      <c r="O91" s="21">
        <f t="shared" si="19"/>
        <v>0</v>
      </c>
      <c r="P91" s="25"/>
      <c r="Q91" s="26">
        <f t="shared" si="21"/>
        <v>0</v>
      </c>
      <c r="R91" s="27"/>
      <c r="S91" s="28"/>
      <c r="T91" s="29">
        <f t="shared" si="13"/>
        <v>0</v>
      </c>
      <c r="U91" s="28"/>
      <c r="V91" s="29">
        <f t="shared" si="14"/>
        <v>0</v>
      </c>
      <c r="W91" s="28"/>
      <c r="X91" s="29">
        <f t="shared" si="15"/>
        <v>0</v>
      </c>
      <c r="Y91" s="28"/>
      <c r="Z91" s="29">
        <f t="shared" si="16"/>
        <v>0</v>
      </c>
      <c r="AA91" s="28"/>
      <c r="AB91" s="30">
        <f t="shared" si="17"/>
        <v>0</v>
      </c>
      <c r="AE91" s="32">
        <v>89</v>
      </c>
      <c r="AF91" s="33">
        <v>12</v>
      </c>
      <c r="AG91" s="36">
        <v>12</v>
      </c>
      <c r="AH91" s="35"/>
    </row>
    <row r="92" spans="1:34" s="31" customFormat="1" ht="18" customHeight="1">
      <c r="A92" s="21" t="s">
        <v>129</v>
      </c>
      <c r="B92" s="34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>
        <v>0</v>
      </c>
      <c r="O92" s="21">
        <f t="shared" si="19"/>
        <v>0</v>
      </c>
      <c r="P92" s="25"/>
      <c r="Q92" s="26">
        <f>SUM(C92:N92)</f>
        <v>0</v>
      </c>
      <c r="R92" s="27"/>
      <c r="S92" s="28"/>
      <c r="T92" s="29">
        <f t="shared" si="13"/>
        <v>0</v>
      </c>
      <c r="U92" s="28"/>
      <c r="V92" s="29">
        <f t="shared" si="14"/>
        <v>0</v>
      </c>
      <c r="W92" s="28"/>
      <c r="X92" s="29">
        <f t="shared" si="15"/>
        <v>0</v>
      </c>
      <c r="Y92" s="28"/>
      <c r="Z92" s="29">
        <f t="shared" si="16"/>
        <v>0</v>
      </c>
      <c r="AA92" s="28"/>
      <c r="AB92" s="30">
        <f t="shared" si="17"/>
        <v>0</v>
      </c>
      <c r="AE92" s="32">
        <v>90</v>
      </c>
      <c r="AF92" s="33">
        <v>11</v>
      </c>
      <c r="AG92" s="33">
        <v>11</v>
      </c>
      <c r="AH92" s="35"/>
    </row>
    <row r="93" spans="1:34" s="31" customFormat="1" ht="18" customHeight="1">
      <c r="A93" s="21" t="s">
        <v>130</v>
      </c>
      <c r="B93" s="34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>
        <v>0</v>
      </c>
      <c r="O93" s="21">
        <f t="shared" si="19"/>
        <v>0</v>
      </c>
      <c r="P93" s="37"/>
      <c r="Q93" s="26">
        <f>SUM(C93:N93)</f>
        <v>0</v>
      </c>
      <c r="R93" s="38"/>
      <c r="S93" s="28"/>
      <c r="T93" s="29">
        <f t="shared" si="13"/>
        <v>0</v>
      </c>
      <c r="U93" s="28"/>
      <c r="V93" s="29">
        <f t="shared" si="14"/>
        <v>0</v>
      </c>
      <c r="W93" s="28"/>
      <c r="X93" s="29">
        <f t="shared" si="15"/>
        <v>0</v>
      </c>
      <c r="Y93" s="28"/>
      <c r="Z93" s="29">
        <f t="shared" si="16"/>
        <v>0</v>
      </c>
      <c r="AA93" s="28"/>
      <c r="AB93" s="30">
        <f t="shared" si="17"/>
        <v>0</v>
      </c>
      <c r="AE93" s="32">
        <v>91</v>
      </c>
      <c r="AF93" s="33">
        <v>10</v>
      </c>
      <c r="AG93" s="36">
        <v>10</v>
      </c>
      <c r="AH93" s="35"/>
    </row>
    <row r="94" spans="1:34" s="31" customFormat="1" ht="18" customHeight="1">
      <c r="A94" s="21" t="s">
        <v>131</v>
      </c>
      <c r="B94" s="34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>
        <v>0</v>
      </c>
      <c r="O94" s="21">
        <f t="shared" si="19"/>
        <v>0</v>
      </c>
      <c r="P94" s="37"/>
      <c r="Q94" s="26">
        <f>SUM(C94:N94)</f>
        <v>0</v>
      </c>
      <c r="R94" s="38"/>
      <c r="S94" s="28"/>
      <c r="T94" s="29">
        <f t="shared" si="13"/>
        <v>0</v>
      </c>
      <c r="U94" s="28"/>
      <c r="V94" s="29">
        <f t="shared" si="14"/>
        <v>0</v>
      </c>
      <c r="W94" s="28"/>
      <c r="X94" s="29">
        <f t="shared" si="15"/>
        <v>0</v>
      </c>
      <c r="Y94" s="28"/>
      <c r="Z94" s="29">
        <f t="shared" si="16"/>
        <v>0</v>
      </c>
      <c r="AA94" s="28"/>
      <c r="AB94" s="30">
        <f t="shared" si="17"/>
        <v>0</v>
      </c>
      <c r="AE94" s="32">
        <v>92</v>
      </c>
      <c r="AF94" s="33">
        <v>9</v>
      </c>
      <c r="AG94" s="33">
        <v>9</v>
      </c>
      <c r="AH94" s="35"/>
    </row>
    <row r="95" spans="1:34" s="31" customFormat="1" ht="18" customHeight="1">
      <c r="A95" s="21" t="s">
        <v>132</v>
      </c>
      <c r="B95" s="34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>
        <v>0</v>
      </c>
      <c r="O95" s="21">
        <f t="shared" si="19"/>
        <v>0</v>
      </c>
      <c r="P95" s="37"/>
      <c r="Q95" s="26">
        <f>SUM(C95:N95)</f>
        <v>0</v>
      </c>
      <c r="R95" s="38"/>
      <c r="S95" s="28"/>
      <c r="T95" s="29">
        <f t="shared" si="13"/>
        <v>0</v>
      </c>
      <c r="U95" s="28"/>
      <c r="V95" s="29">
        <f t="shared" si="14"/>
        <v>0</v>
      </c>
      <c r="W95" s="28"/>
      <c r="X95" s="29">
        <f t="shared" si="15"/>
        <v>0</v>
      </c>
      <c r="Y95" s="28"/>
      <c r="Z95" s="29">
        <f t="shared" si="16"/>
        <v>0</v>
      </c>
      <c r="AA95" s="28"/>
      <c r="AB95" s="30">
        <f t="shared" si="17"/>
        <v>0</v>
      </c>
      <c r="AE95" s="32">
        <v>93</v>
      </c>
      <c r="AF95" s="33">
        <v>8</v>
      </c>
      <c r="AG95" s="36">
        <v>8</v>
      </c>
      <c r="AH95" s="35"/>
    </row>
    <row r="96" spans="1:34" s="31" customFormat="1" ht="18" customHeight="1">
      <c r="A96" s="21" t="s">
        <v>133</v>
      </c>
      <c r="B96" s="34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>
        <v>0</v>
      </c>
      <c r="O96" s="21">
        <f t="shared" si="19"/>
        <v>0</v>
      </c>
      <c r="P96" s="37"/>
      <c r="Q96" s="26">
        <f>SUM(C96:N96)</f>
        <v>0</v>
      </c>
      <c r="R96" s="38"/>
      <c r="S96" s="28"/>
      <c r="T96" s="29">
        <f t="shared" si="13"/>
        <v>0</v>
      </c>
      <c r="U96" s="28"/>
      <c r="V96" s="29">
        <f t="shared" si="14"/>
        <v>0</v>
      </c>
      <c r="W96" s="28"/>
      <c r="X96" s="29">
        <f t="shared" si="15"/>
        <v>0</v>
      </c>
      <c r="Y96" s="28"/>
      <c r="Z96" s="29">
        <f t="shared" si="16"/>
        <v>0</v>
      </c>
      <c r="AA96" s="28"/>
      <c r="AB96" s="30">
        <f t="shared" si="17"/>
        <v>0</v>
      </c>
      <c r="AE96" s="32">
        <v>94</v>
      </c>
      <c r="AF96" s="33">
        <v>7</v>
      </c>
      <c r="AG96" s="33">
        <v>7</v>
      </c>
      <c r="AH96" s="35"/>
    </row>
    <row r="97" spans="1:34" s="31" customFormat="1" ht="18" customHeight="1">
      <c r="A97" s="21" t="s">
        <v>134</v>
      </c>
      <c r="B97" s="34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>
        <v>0</v>
      </c>
      <c r="O97" s="21">
        <f t="shared" si="19"/>
        <v>0</v>
      </c>
      <c r="P97" s="25"/>
      <c r="Q97" s="26">
        <f t="shared" ref="Q97:Q101" si="22">SUM(C97:N97)</f>
        <v>0</v>
      </c>
      <c r="R97" s="27"/>
      <c r="S97" s="28"/>
      <c r="T97" s="29">
        <f t="shared" si="13"/>
        <v>0</v>
      </c>
      <c r="U97" s="28"/>
      <c r="V97" s="29">
        <f t="shared" si="14"/>
        <v>0</v>
      </c>
      <c r="W97" s="28"/>
      <c r="X97" s="29">
        <f t="shared" si="15"/>
        <v>0</v>
      </c>
      <c r="Y97" s="28"/>
      <c r="Z97" s="29">
        <f t="shared" si="16"/>
        <v>0</v>
      </c>
      <c r="AA97" s="28"/>
      <c r="AB97" s="30">
        <f t="shared" si="17"/>
        <v>0</v>
      </c>
      <c r="AE97" s="32">
        <v>95</v>
      </c>
      <c r="AF97" s="33">
        <v>6</v>
      </c>
      <c r="AG97" s="36">
        <v>6</v>
      </c>
      <c r="AH97" s="35"/>
    </row>
    <row r="98" spans="1:34" s="31" customFormat="1" ht="18" customHeight="1">
      <c r="A98" s="21" t="s">
        <v>135</v>
      </c>
      <c r="B98" s="34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>
        <v>0</v>
      </c>
      <c r="O98" s="21">
        <f t="shared" si="19"/>
        <v>0</v>
      </c>
      <c r="P98" s="25"/>
      <c r="Q98" s="26">
        <f t="shared" si="22"/>
        <v>0</v>
      </c>
      <c r="R98" s="27"/>
      <c r="S98" s="28"/>
      <c r="T98" s="29">
        <f t="shared" si="13"/>
        <v>0</v>
      </c>
      <c r="U98" s="28"/>
      <c r="V98" s="29">
        <f t="shared" si="14"/>
        <v>0</v>
      </c>
      <c r="W98" s="28"/>
      <c r="X98" s="29">
        <f t="shared" si="15"/>
        <v>0</v>
      </c>
      <c r="Y98" s="28"/>
      <c r="Z98" s="29">
        <f t="shared" si="16"/>
        <v>0</v>
      </c>
      <c r="AA98" s="28"/>
      <c r="AB98" s="30">
        <f t="shared" si="17"/>
        <v>0</v>
      </c>
      <c r="AE98" s="32">
        <v>96</v>
      </c>
      <c r="AF98" s="33">
        <v>5</v>
      </c>
      <c r="AG98" s="33">
        <v>5</v>
      </c>
      <c r="AH98" s="35"/>
    </row>
    <row r="99" spans="1:34" s="31" customFormat="1" ht="18" customHeight="1">
      <c r="A99" s="21" t="s">
        <v>136</v>
      </c>
      <c r="B99" s="34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>
        <v>0</v>
      </c>
      <c r="O99" s="21">
        <f t="shared" si="19"/>
        <v>0</v>
      </c>
      <c r="P99" s="25"/>
      <c r="Q99" s="26">
        <f t="shared" si="22"/>
        <v>0</v>
      </c>
      <c r="R99" s="27"/>
      <c r="S99" s="28"/>
      <c r="T99" s="29">
        <f t="shared" si="13"/>
        <v>0</v>
      </c>
      <c r="U99" s="28"/>
      <c r="V99" s="29">
        <f t="shared" si="14"/>
        <v>0</v>
      </c>
      <c r="W99" s="28"/>
      <c r="X99" s="29">
        <f t="shared" si="15"/>
        <v>0</v>
      </c>
      <c r="Y99" s="28"/>
      <c r="Z99" s="29">
        <f t="shared" si="16"/>
        <v>0</v>
      </c>
      <c r="AA99" s="28"/>
      <c r="AB99" s="30">
        <f t="shared" si="17"/>
        <v>0</v>
      </c>
      <c r="AE99" s="32">
        <v>97</v>
      </c>
      <c r="AF99" s="33">
        <v>4</v>
      </c>
      <c r="AG99" s="36">
        <v>4</v>
      </c>
      <c r="AH99" s="35"/>
    </row>
    <row r="100" spans="1:34" s="31" customFormat="1" ht="18" customHeight="1">
      <c r="A100" s="21" t="s">
        <v>137</v>
      </c>
      <c r="B100" s="34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>
        <v>0</v>
      </c>
      <c r="O100" s="21">
        <f t="shared" si="19"/>
        <v>0</v>
      </c>
      <c r="P100" s="25"/>
      <c r="Q100" s="26">
        <f t="shared" si="22"/>
        <v>0</v>
      </c>
      <c r="R100" s="27"/>
      <c r="S100" s="28"/>
      <c r="T100" s="29">
        <f t="shared" si="13"/>
        <v>0</v>
      </c>
      <c r="U100" s="28"/>
      <c r="V100" s="29">
        <f t="shared" si="14"/>
        <v>0</v>
      </c>
      <c r="W100" s="28"/>
      <c r="X100" s="29">
        <f t="shared" si="15"/>
        <v>0</v>
      </c>
      <c r="Y100" s="28"/>
      <c r="Z100" s="29">
        <f t="shared" si="16"/>
        <v>0</v>
      </c>
      <c r="AA100" s="28"/>
      <c r="AB100" s="30">
        <f t="shared" si="17"/>
        <v>0</v>
      </c>
      <c r="AE100" s="32">
        <v>98</v>
      </c>
      <c r="AF100" s="33">
        <v>3</v>
      </c>
      <c r="AG100" s="33">
        <v>3</v>
      </c>
      <c r="AH100" s="35"/>
    </row>
    <row r="101" spans="1:34" s="31" customFormat="1" ht="18" customHeight="1">
      <c r="A101" s="21" t="s">
        <v>138</v>
      </c>
      <c r="B101" s="34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>
        <v>0</v>
      </c>
      <c r="O101" s="21">
        <f t="shared" si="19"/>
        <v>0</v>
      </c>
      <c r="P101" s="25"/>
      <c r="Q101" s="26">
        <f t="shared" si="22"/>
        <v>0</v>
      </c>
      <c r="R101" s="27"/>
      <c r="S101" s="28"/>
      <c r="T101" s="29">
        <f t="shared" si="13"/>
        <v>0</v>
      </c>
      <c r="U101" s="28"/>
      <c r="V101" s="29">
        <f t="shared" si="14"/>
        <v>0</v>
      </c>
      <c r="W101" s="28"/>
      <c r="X101" s="29">
        <f t="shared" si="15"/>
        <v>0</v>
      </c>
      <c r="Y101" s="28"/>
      <c r="Z101" s="29">
        <f t="shared" si="16"/>
        <v>0</v>
      </c>
      <c r="AA101" s="28"/>
      <c r="AB101" s="30">
        <f t="shared" si="17"/>
        <v>0</v>
      </c>
      <c r="AE101" s="32">
        <v>99</v>
      </c>
      <c r="AF101" s="33">
        <v>2</v>
      </c>
      <c r="AG101" s="36">
        <v>2</v>
      </c>
      <c r="AH101" s="35"/>
    </row>
    <row r="102" spans="1:34" s="31" customFormat="1" ht="18" customHeight="1">
      <c r="A102" s="21" t="s">
        <v>139</v>
      </c>
      <c r="B102" s="34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>
        <v>0</v>
      </c>
      <c r="O102" s="21">
        <f t="shared" si="19"/>
        <v>0</v>
      </c>
      <c r="P102" s="25"/>
      <c r="Q102" s="26">
        <f>SUM(C102:N102)</f>
        <v>0</v>
      </c>
      <c r="R102" s="27"/>
      <c r="S102" s="28"/>
      <c r="T102" s="29">
        <f t="shared" si="13"/>
        <v>0</v>
      </c>
      <c r="U102" s="28"/>
      <c r="V102" s="29">
        <f t="shared" si="14"/>
        <v>0</v>
      </c>
      <c r="W102" s="28"/>
      <c r="X102" s="29">
        <f t="shared" si="15"/>
        <v>0</v>
      </c>
      <c r="Y102" s="28"/>
      <c r="Z102" s="29">
        <f t="shared" si="16"/>
        <v>0</v>
      </c>
      <c r="AA102" s="28"/>
      <c r="AB102" s="30">
        <f t="shared" si="17"/>
        <v>0</v>
      </c>
      <c r="AE102" s="32">
        <v>100</v>
      </c>
      <c r="AF102" s="33">
        <v>1</v>
      </c>
      <c r="AG102" s="33">
        <v>1</v>
      </c>
      <c r="AH102" s="35"/>
    </row>
    <row r="103" spans="1:34" s="31" customFormat="1" ht="18" customHeight="1"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1">
        <f t="shared" ref="O103:O110" si="23">IF(SUM(E103:N103)&gt;0,SUM(C103:N103)-MIN(C103:N103),SUM(C103:N103))</f>
        <v>0</v>
      </c>
      <c r="Q103" s="35">
        <f>SUM(C103:N103)</f>
        <v>0</v>
      </c>
      <c r="R103" s="38"/>
      <c r="AE103" s="32">
        <v>0</v>
      </c>
      <c r="AF103" s="36">
        <v>0</v>
      </c>
      <c r="AG103" s="36">
        <v>0</v>
      </c>
    </row>
    <row r="104" spans="1:34" s="31" customFormat="1" ht="18" customHeight="1"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1">
        <f t="shared" si="23"/>
        <v>0</v>
      </c>
      <c r="Q104" s="35">
        <f>SUM(C104:N104)</f>
        <v>0</v>
      </c>
      <c r="R104" s="38"/>
    </row>
    <row r="105" spans="1:34" s="31" customFormat="1" ht="18" customHeight="1"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1">
        <f t="shared" si="23"/>
        <v>0</v>
      </c>
      <c r="Q105" s="35">
        <f>SUM(C105:N105)</f>
        <v>0</v>
      </c>
      <c r="R105" s="38"/>
    </row>
    <row r="106" spans="1:34" s="31" customFormat="1" ht="14.25"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1">
        <f t="shared" si="23"/>
        <v>0</v>
      </c>
      <c r="Q106" s="40" t="s">
        <v>140</v>
      </c>
      <c r="R106" s="38"/>
      <c r="S106" s="41" t="s">
        <v>141</v>
      </c>
      <c r="T106" s="41"/>
      <c r="U106" s="42"/>
      <c r="V106" s="42"/>
      <c r="W106" s="42"/>
      <c r="X106" s="42"/>
      <c r="Y106" s="42"/>
      <c r="Z106" s="42"/>
      <c r="AA106" s="42"/>
      <c r="AB106" s="42"/>
      <c r="AC106" s="43"/>
    </row>
    <row r="107" spans="1:34" s="31" customFormat="1" ht="18" customHeight="1"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1">
        <f t="shared" si="23"/>
        <v>0</v>
      </c>
      <c r="Q107" s="44"/>
      <c r="R107" s="38"/>
      <c r="S107" s="41" t="s">
        <v>142</v>
      </c>
      <c r="T107" s="41"/>
      <c r="U107" s="42"/>
      <c r="V107" s="42"/>
      <c r="W107" s="42"/>
      <c r="X107" s="42"/>
      <c r="Y107" s="42"/>
      <c r="Z107" s="42"/>
      <c r="AA107" s="42"/>
      <c r="AB107" s="42"/>
      <c r="AC107" s="43"/>
    </row>
    <row r="108" spans="1:34" s="31" customFormat="1" ht="29.25" customHeight="1"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1">
        <f t="shared" si="23"/>
        <v>0</v>
      </c>
      <c r="Q108" s="44"/>
      <c r="R108" s="38"/>
      <c r="S108" s="45" t="s">
        <v>143</v>
      </c>
      <c r="T108" s="45"/>
      <c r="U108" s="46"/>
      <c r="V108" s="46"/>
      <c r="W108" s="46"/>
      <c r="X108" s="46"/>
      <c r="Y108" s="46"/>
      <c r="Z108" s="46"/>
      <c r="AA108" s="46"/>
      <c r="AB108" s="46"/>
      <c r="AC108" s="47"/>
    </row>
    <row r="109" spans="1:34" s="31" customFormat="1" ht="14.25"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1">
        <f t="shared" si="23"/>
        <v>0</v>
      </c>
      <c r="Q109" s="35"/>
      <c r="R109" s="38"/>
      <c r="S109" s="41" t="s">
        <v>144</v>
      </c>
      <c r="T109" s="43"/>
      <c r="U109" s="43"/>
      <c r="V109" s="43"/>
      <c r="W109" s="43"/>
      <c r="X109" s="43"/>
      <c r="Y109" s="43"/>
      <c r="Z109" s="43"/>
      <c r="AA109" s="43"/>
      <c r="AB109" s="43"/>
      <c r="AC109" s="43"/>
    </row>
    <row r="110" spans="1:34" s="31" customFormat="1" ht="14.25"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1">
        <f t="shared" si="23"/>
        <v>0</v>
      </c>
      <c r="Q110" s="35"/>
      <c r="R110" s="38"/>
      <c r="S110" s="41" t="s">
        <v>145</v>
      </c>
      <c r="T110" s="43"/>
      <c r="U110" s="43"/>
      <c r="V110" s="43"/>
      <c r="W110" s="43"/>
      <c r="X110" s="43"/>
      <c r="Y110" s="43"/>
      <c r="Z110" s="43"/>
      <c r="AA110" s="43"/>
      <c r="AB110" s="43"/>
      <c r="AC110" s="43"/>
    </row>
    <row r="111" spans="1:34" s="31" customFormat="1" ht="29.25" customHeight="1"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Q111" s="35"/>
      <c r="R111" s="38"/>
      <c r="S111" s="45" t="s">
        <v>146</v>
      </c>
      <c r="T111" s="43"/>
      <c r="U111" s="43"/>
      <c r="V111" s="43"/>
      <c r="W111" s="43"/>
      <c r="X111" s="43"/>
      <c r="Y111" s="43"/>
      <c r="Z111" s="43"/>
      <c r="AA111" s="43"/>
      <c r="AB111" s="43"/>
      <c r="AC111" s="43"/>
    </row>
    <row r="112" spans="1:34" s="31" customFormat="1" ht="18" customHeight="1"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Q112" s="35"/>
      <c r="R112" s="38"/>
    </row>
    <row r="113" spans="3:18" s="31" customFormat="1" ht="18" customHeight="1"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Q113" s="35"/>
      <c r="R113" s="38"/>
    </row>
    <row r="114" spans="3:18" s="31" customFormat="1" ht="18" customHeight="1"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Q114" s="35"/>
      <c r="R114" s="38"/>
    </row>
    <row r="115" spans="3:18" s="31" customFormat="1" ht="18" customHeight="1"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Q115" s="35"/>
      <c r="R115" s="38"/>
    </row>
    <row r="116" spans="3:18" ht="18" customHeight="1"/>
    <row r="117" spans="3:18" ht="18" customHeight="1"/>
  </sheetData>
  <mergeCells count="13">
    <mergeCell ref="S111:AC111"/>
    <mergeCell ref="Q106:Q108"/>
    <mergeCell ref="S106:AC106"/>
    <mergeCell ref="S107:AC107"/>
    <mergeCell ref="S108:AC108"/>
    <mergeCell ref="S109:AC109"/>
    <mergeCell ref="S110:AC110"/>
    <mergeCell ref="B1:O1"/>
    <mergeCell ref="S1:T1"/>
    <mergeCell ref="U1:V1"/>
    <mergeCell ref="W1:X1"/>
    <mergeCell ref="Y1:Z1"/>
    <mergeCell ref="AE1:AH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5" orientation="portrait" horizontalDpi="300" verticalDpi="300" r:id="rId1"/>
  <headerFooter alignWithMargins="0">
    <oddFooter>&amp;L&amp;F&amp;CPAGE &amp;P OF &amp;N&amp;R&amp;D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Results_sort">
                <anchor moveWithCells="1">
                  <from>
                    <xdr:col>4</xdr:col>
                    <xdr:colOff>57150</xdr:colOff>
                    <xdr:row>102</xdr:row>
                    <xdr:rowOff>219075</xdr:rowOff>
                  </from>
                  <to>
                    <xdr:col>5</xdr:col>
                    <xdr:colOff>447675</xdr:colOff>
                    <xdr:row>104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0]!clearRaceResults">
                <anchor>
                  <from>
                    <xdr:col>8</xdr:col>
                    <xdr:colOff>209550</xdr:colOff>
                    <xdr:row>103</xdr:row>
                    <xdr:rowOff>9525</xdr:rowOff>
                  </from>
                  <to>
                    <xdr:col>10</xdr:col>
                    <xdr:colOff>38100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0]!jan">
                <anchor>
                  <from>
                    <xdr:col>10</xdr:col>
                    <xdr:colOff>285750</xdr:colOff>
                    <xdr:row>102</xdr:row>
                    <xdr:rowOff>209550</xdr:rowOff>
                  </from>
                  <to>
                    <xdr:col>11</xdr:col>
                    <xdr:colOff>276225</xdr:colOff>
                    <xdr:row>104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Button 4">
              <controlPr defaultSize="0" print="0" autoFill="0" autoPict="0" macro="[0]!feb">
                <anchor>
                  <from>
                    <xdr:col>11</xdr:col>
                    <xdr:colOff>352425</xdr:colOff>
                    <xdr:row>102</xdr:row>
                    <xdr:rowOff>200025</xdr:rowOff>
                  </from>
                  <to>
                    <xdr:col>12</xdr:col>
                    <xdr:colOff>342900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Button 5">
              <controlPr defaultSize="0" print="0" autoFill="0" autoPict="0" macro="[0]!mar">
                <anchor>
                  <from>
                    <xdr:col>14</xdr:col>
                    <xdr:colOff>28575</xdr:colOff>
                    <xdr:row>102</xdr:row>
                    <xdr:rowOff>209550</xdr:rowOff>
                  </from>
                  <to>
                    <xdr:col>14</xdr:col>
                    <xdr:colOff>447675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Button 6">
              <controlPr defaultSize="0" print="0" autoFill="0" autoPict="0" macro="[0]!apr">
                <anchor>
                  <from>
                    <xdr:col>14</xdr:col>
                    <xdr:colOff>542925</xdr:colOff>
                    <xdr:row>102</xdr:row>
                    <xdr:rowOff>209550</xdr:rowOff>
                  </from>
                  <to>
                    <xdr:col>14</xdr:col>
                    <xdr:colOff>923925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Button 7">
              <controlPr defaultSize="0" print="0" autoFill="0" autoPict="0" macro="[0]!may">
                <anchor>
                  <from>
                    <xdr:col>14</xdr:col>
                    <xdr:colOff>1019175</xdr:colOff>
                    <xdr:row>102</xdr:row>
                    <xdr:rowOff>219075</xdr:rowOff>
                  </from>
                  <to>
                    <xdr:col>14</xdr:col>
                    <xdr:colOff>1390650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Button 8">
              <controlPr defaultSize="0" print="0" autoFill="0" autoPict="0" macro="[0]!oct">
                <anchor>
                  <from>
                    <xdr:col>36</xdr:col>
                    <xdr:colOff>552450</xdr:colOff>
                    <xdr:row>102</xdr:row>
                    <xdr:rowOff>200025</xdr:rowOff>
                  </from>
                  <to>
                    <xdr:col>37</xdr:col>
                    <xdr:colOff>304800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Button 9">
              <controlPr defaultSize="0" print="0" autoFill="0" autoPict="0" macro="[0]!nov">
                <anchor>
                  <from>
                    <xdr:col>37</xdr:col>
                    <xdr:colOff>409575</xdr:colOff>
                    <xdr:row>102</xdr:row>
                    <xdr:rowOff>209550</xdr:rowOff>
                  </from>
                  <to>
                    <xdr:col>38</xdr:col>
                    <xdr:colOff>161925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Button 10">
              <controlPr defaultSize="0" print="0" autoFill="0" autoPict="0" macro="[0]!dec">
                <anchor>
                  <from>
                    <xdr:col>38</xdr:col>
                    <xdr:colOff>266700</xdr:colOff>
                    <xdr:row>102</xdr:row>
                    <xdr:rowOff>219075</xdr:rowOff>
                  </from>
                  <to>
                    <xdr:col>39</xdr:col>
                    <xdr:colOff>19050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Button 11">
              <controlPr defaultSize="0" print="0" autoFill="0" autoPict="0" macro="[0]!jun">
                <anchor>
                  <from>
                    <xdr:col>34</xdr:col>
                    <xdr:colOff>0</xdr:colOff>
                    <xdr:row>102</xdr:row>
                    <xdr:rowOff>219075</xdr:rowOff>
                  </from>
                  <to>
                    <xdr:col>34</xdr:col>
                    <xdr:colOff>371475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Button 12">
              <controlPr defaultSize="0" print="0" autoFill="0" autoPict="0" macro="[0]!jul">
                <anchor>
                  <from>
                    <xdr:col>34</xdr:col>
                    <xdr:colOff>476250</xdr:colOff>
                    <xdr:row>103</xdr:row>
                    <xdr:rowOff>9525</xdr:rowOff>
                  </from>
                  <to>
                    <xdr:col>35</xdr:col>
                    <xdr:colOff>190500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Button 13">
              <controlPr defaultSize="0" print="0" autoFill="0" autoPict="0" macro="[0]!sep">
                <anchor>
                  <from>
                    <xdr:col>36</xdr:col>
                    <xdr:colOff>123825</xdr:colOff>
                    <xdr:row>103</xdr:row>
                    <xdr:rowOff>9525</xdr:rowOff>
                  </from>
                  <to>
                    <xdr:col>36</xdr:col>
                    <xdr:colOff>476250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Button 14">
              <controlPr defaultSize="0" print="0" autoFill="0" autoPict="0" macro="[0]!aug">
                <anchor>
                  <from>
                    <xdr:col>35</xdr:col>
                    <xdr:colOff>285750</xdr:colOff>
                    <xdr:row>102</xdr:row>
                    <xdr:rowOff>219075</xdr:rowOff>
                  </from>
                  <to>
                    <xdr:col>36</xdr:col>
                    <xdr:colOff>47625</xdr:colOff>
                    <xdr:row>104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H11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O22"/>
    </sheetView>
  </sheetViews>
  <sheetFormatPr defaultRowHeight="12.75"/>
  <cols>
    <col min="1" max="1" width="5.85546875" customWidth="1"/>
    <col min="2" max="2" width="34.7109375" customWidth="1"/>
    <col min="3" max="6" width="10.7109375" style="48" customWidth="1"/>
    <col min="7" max="7" width="11.5703125" style="48" customWidth="1"/>
    <col min="8" max="8" width="11.42578125" style="48" customWidth="1"/>
    <col min="9" max="13" width="5.7109375" style="48" customWidth="1"/>
    <col min="14" max="14" width="0.140625" style="48" customWidth="1"/>
    <col min="15" max="15" width="21.140625" customWidth="1"/>
    <col min="16" max="16" width="0.85546875" customWidth="1"/>
    <col min="17" max="17" width="8.85546875" style="49" hidden="1" customWidth="1"/>
    <col min="18" max="18" width="4.140625" style="50" hidden="1" customWidth="1"/>
    <col min="19" max="19" width="7.85546875" hidden="1" customWidth="1"/>
    <col min="20" max="20" width="7.42578125" hidden="1" customWidth="1"/>
    <col min="21" max="21" width="7.85546875" hidden="1" customWidth="1"/>
    <col min="22" max="22" width="7.42578125" hidden="1" customWidth="1"/>
    <col min="23" max="23" width="7.85546875" hidden="1" customWidth="1"/>
    <col min="24" max="24" width="7.42578125" hidden="1" customWidth="1"/>
    <col min="25" max="25" width="7.85546875" hidden="1" customWidth="1"/>
    <col min="26" max="26" width="7.42578125" hidden="1" customWidth="1"/>
    <col min="27" max="27" width="9.7109375" hidden="1" customWidth="1"/>
    <col min="28" max="28" width="8.7109375" hidden="1" customWidth="1"/>
    <col min="29" max="29" width="11" hidden="1" customWidth="1"/>
    <col min="30" max="33" width="9.140625" hidden="1" customWidth="1"/>
    <col min="34" max="34" width="14.42578125" hidden="1" customWidth="1"/>
  </cols>
  <sheetData>
    <row r="1" spans="1:34" s="10" customFormat="1" ht="44.25" customHeight="1">
      <c r="A1" s="1"/>
      <c r="B1" s="2" t="s">
        <v>148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1"/>
      <c r="R1" s="5"/>
      <c r="S1" s="6" t="s">
        <v>1</v>
      </c>
      <c r="T1" s="7"/>
      <c r="U1" s="6" t="s">
        <v>2</v>
      </c>
      <c r="V1" s="7"/>
      <c r="W1" s="6" t="s">
        <v>3</v>
      </c>
      <c r="X1" s="7"/>
      <c r="Y1" s="6" t="s">
        <v>4</v>
      </c>
      <c r="Z1" s="7"/>
      <c r="AA1" s="8"/>
      <c r="AB1" s="9"/>
      <c r="AE1" s="11" t="s">
        <v>5</v>
      </c>
      <c r="AF1" s="12"/>
      <c r="AG1" s="12"/>
      <c r="AH1" s="12"/>
    </row>
    <row r="2" spans="1:34" s="20" customFormat="1" ht="48" customHeight="1">
      <c r="A2" s="13" t="s">
        <v>6</v>
      </c>
      <c r="B2" s="13" t="s">
        <v>7</v>
      </c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/>
      <c r="J2" s="14"/>
      <c r="K2" s="14"/>
      <c r="L2" s="14"/>
      <c r="M2" s="14"/>
      <c r="N2" s="14"/>
      <c r="O2" s="15" t="s">
        <v>14</v>
      </c>
      <c r="P2" s="16"/>
      <c r="Q2" s="17" t="s">
        <v>15</v>
      </c>
      <c r="R2" s="18"/>
      <c r="S2" s="19" t="s">
        <v>16</v>
      </c>
      <c r="T2" s="19" t="s">
        <v>17</v>
      </c>
      <c r="U2" s="19" t="s">
        <v>16</v>
      </c>
      <c r="V2" s="19" t="s">
        <v>17</v>
      </c>
      <c r="W2" s="19" t="s">
        <v>16</v>
      </c>
      <c r="X2" s="19" t="s">
        <v>17</v>
      </c>
      <c r="Y2" s="19" t="s">
        <v>16</v>
      </c>
      <c r="Z2" s="19" t="s">
        <v>17</v>
      </c>
      <c r="AA2" s="17" t="s">
        <v>18</v>
      </c>
      <c r="AB2" s="19" t="s">
        <v>19</v>
      </c>
      <c r="AE2" s="19" t="str">
        <f>A2</f>
        <v>POS</v>
      </c>
      <c r="AF2" s="19" t="s">
        <v>20</v>
      </c>
      <c r="AG2" s="19" t="s">
        <v>4</v>
      </c>
      <c r="AH2" s="19" t="s">
        <v>21</v>
      </c>
    </row>
    <row r="3" spans="1:34" s="31" customFormat="1" ht="18" customHeight="1">
      <c r="A3" s="21" t="s">
        <v>22</v>
      </c>
      <c r="B3" s="22" t="s">
        <v>23</v>
      </c>
      <c r="C3" s="23">
        <v>25.16</v>
      </c>
      <c r="D3" s="23">
        <v>26.58</v>
      </c>
      <c r="E3" s="23">
        <v>26.48</v>
      </c>
      <c r="F3" s="23">
        <v>27.08</v>
      </c>
      <c r="G3" s="23">
        <v>26.58</v>
      </c>
      <c r="H3" s="23">
        <v>26.34</v>
      </c>
      <c r="I3" s="23"/>
      <c r="J3" s="23"/>
      <c r="K3" s="23"/>
      <c r="L3" s="23"/>
      <c r="M3" s="23"/>
      <c r="N3" s="23">
        <v>0</v>
      </c>
      <c r="O3" s="21">
        <f>IF(SUM(E3:N3)&gt;0,SUM(C3:N3)-MIN(C3:N3),SUM(C3:N3))</f>
        <v>158.22</v>
      </c>
      <c r="P3" s="25"/>
      <c r="Q3" s="26">
        <f t="shared" ref="Q3:Q9" si="0">SUM(C3:N3)</f>
        <v>158.22</v>
      </c>
      <c r="R3" s="27"/>
      <c r="S3" s="28"/>
      <c r="T3" s="29">
        <f t="shared" ref="T3:T66" si="1">VLOOKUP(S3,$AE$3:$AF$103,2,FALSE)</f>
        <v>0</v>
      </c>
      <c r="U3" s="28"/>
      <c r="V3" s="29">
        <f t="shared" ref="V3:V66" si="2">VLOOKUP(U3,$AE$3:$AF$103,2,FALSE)</f>
        <v>0</v>
      </c>
      <c r="W3" s="28"/>
      <c r="X3" s="29">
        <f t="shared" ref="X3:X66" si="3">VLOOKUP(W3,$AE$3:$AF$103,2,FALSE)</f>
        <v>0</v>
      </c>
      <c r="Y3" s="28"/>
      <c r="Z3" s="29">
        <f t="shared" ref="Z3:Z66" si="4">VLOOKUP(Y3,$AE$3:$AG$103,3,FALSE)</f>
        <v>0</v>
      </c>
      <c r="AA3" s="28"/>
      <c r="AB3" s="30">
        <f t="shared" ref="AB3:AB66" si="5">SUM(T3,V3,X3,Z3,AA3)</f>
        <v>0</v>
      </c>
      <c r="AE3" s="32">
        <v>1</v>
      </c>
      <c r="AF3" s="33">
        <v>105</v>
      </c>
      <c r="AG3" s="33">
        <v>110</v>
      </c>
      <c r="AH3" s="33">
        <v>5</v>
      </c>
    </row>
    <row r="4" spans="1:34" s="31" customFormat="1" ht="18" customHeight="1">
      <c r="A4" s="21" t="s">
        <v>24</v>
      </c>
      <c r="B4" s="34" t="s">
        <v>51</v>
      </c>
      <c r="C4" s="23">
        <v>24.44</v>
      </c>
      <c r="D4" s="23">
        <v>25.44</v>
      </c>
      <c r="E4" s="23">
        <v>25.24</v>
      </c>
      <c r="F4" s="23">
        <v>25.2</v>
      </c>
      <c r="G4" s="23">
        <v>25.78</v>
      </c>
      <c r="H4" s="23">
        <v>24.92</v>
      </c>
      <c r="I4" s="23"/>
      <c r="J4" s="23"/>
      <c r="K4" s="23"/>
      <c r="L4" s="23"/>
      <c r="M4" s="23"/>
      <c r="N4" s="23">
        <v>0</v>
      </c>
      <c r="O4" s="21">
        <f>IF(SUM(E4:N4)&gt;0,SUM(C4:N4)-MIN(C4:N4),SUM(C4:N4))</f>
        <v>151.02000000000001</v>
      </c>
      <c r="P4" s="25"/>
      <c r="Q4" s="26">
        <f t="shared" si="0"/>
        <v>151.02000000000001</v>
      </c>
      <c r="R4" s="27"/>
      <c r="S4" s="28"/>
      <c r="T4" s="29">
        <f t="shared" si="1"/>
        <v>0</v>
      </c>
      <c r="U4" s="28"/>
      <c r="V4" s="29">
        <f t="shared" si="2"/>
        <v>0</v>
      </c>
      <c r="W4" s="28"/>
      <c r="X4" s="29">
        <f t="shared" si="3"/>
        <v>0</v>
      </c>
      <c r="Y4" s="28"/>
      <c r="Z4" s="29">
        <f t="shared" si="4"/>
        <v>0</v>
      </c>
      <c r="AA4" s="28"/>
      <c r="AB4" s="30">
        <f t="shared" si="5"/>
        <v>0</v>
      </c>
      <c r="AE4" s="32">
        <v>2</v>
      </c>
      <c r="AF4" s="33">
        <v>100</v>
      </c>
      <c r="AG4" s="33">
        <v>103</v>
      </c>
      <c r="AH4" s="35"/>
    </row>
    <row r="5" spans="1:34" s="31" customFormat="1" ht="18" customHeight="1">
      <c r="A5" s="21" t="s">
        <v>26</v>
      </c>
      <c r="B5" s="34" t="s">
        <v>147</v>
      </c>
      <c r="C5" s="23">
        <v>24.44</v>
      </c>
      <c r="D5" s="23">
        <v>24.5</v>
      </c>
      <c r="E5" s="23">
        <v>25.14</v>
      </c>
      <c r="F5" s="23">
        <v>24.8</v>
      </c>
      <c r="G5" s="23">
        <v>25.68</v>
      </c>
      <c r="H5" s="23">
        <v>25.62</v>
      </c>
      <c r="I5" s="23"/>
      <c r="J5" s="23"/>
      <c r="K5" s="23"/>
      <c r="L5" s="23"/>
      <c r="M5" s="23"/>
      <c r="N5" s="23">
        <v>0</v>
      </c>
      <c r="O5" s="21">
        <f>IF(SUM(E5:N5)&gt;0,SUM(C5:N5)-MIN(C5:N5),SUM(C5:N5))</f>
        <v>150.18</v>
      </c>
      <c r="P5" s="25"/>
      <c r="Q5" s="26">
        <f t="shared" si="0"/>
        <v>150.18</v>
      </c>
      <c r="R5" s="27"/>
      <c r="S5" s="28"/>
      <c r="T5" s="29">
        <f t="shared" si="1"/>
        <v>0</v>
      </c>
      <c r="U5" s="28"/>
      <c r="V5" s="29">
        <f t="shared" si="2"/>
        <v>0</v>
      </c>
      <c r="W5" s="28"/>
      <c r="X5" s="29">
        <f t="shared" si="3"/>
        <v>0</v>
      </c>
      <c r="Y5" s="28"/>
      <c r="Z5" s="29">
        <f t="shared" si="4"/>
        <v>0</v>
      </c>
      <c r="AA5" s="28"/>
      <c r="AB5" s="30">
        <f t="shared" si="5"/>
        <v>0</v>
      </c>
      <c r="AE5" s="32">
        <v>3</v>
      </c>
      <c r="AF5" s="33">
        <v>98</v>
      </c>
      <c r="AG5" s="36">
        <v>99</v>
      </c>
      <c r="AH5" s="35"/>
    </row>
    <row r="6" spans="1:34" s="31" customFormat="1" ht="18" customHeight="1">
      <c r="A6" s="21" t="s">
        <v>28</v>
      </c>
      <c r="B6" s="34" t="s">
        <v>45</v>
      </c>
      <c r="C6" s="23">
        <v>25.54</v>
      </c>
      <c r="D6" s="23">
        <v>24.96</v>
      </c>
      <c r="E6" s="23">
        <v>24.66</v>
      </c>
      <c r="F6" s="23">
        <v>24.96</v>
      </c>
      <c r="G6" s="23">
        <v>24.78</v>
      </c>
      <c r="H6" s="23">
        <v>24.12</v>
      </c>
      <c r="I6" s="23"/>
      <c r="J6" s="23"/>
      <c r="K6" s="23"/>
      <c r="L6" s="23"/>
      <c r="M6" s="23"/>
      <c r="N6" s="23">
        <v>0</v>
      </c>
      <c r="O6" s="21">
        <f>IF(SUM(E6:N6)&gt;0,SUM(C6:N6)-MIN(C6:N6),SUM(C6:N6))</f>
        <v>149.02000000000001</v>
      </c>
      <c r="P6" s="25"/>
      <c r="Q6" s="26">
        <f t="shared" si="0"/>
        <v>149.02000000000001</v>
      </c>
      <c r="R6" s="27"/>
      <c r="S6" s="28"/>
      <c r="T6" s="29">
        <f t="shared" si="1"/>
        <v>0</v>
      </c>
      <c r="U6" s="28"/>
      <c r="V6" s="29">
        <f t="shared" si="2"/>
        <v>0</v>
      </c>
      <c r="W6" s="28"/>
      <c r="X6" s="29">
        <f t="shared" si="3"/>
        <v>0</v>
      </c>
      <c r="Y6" s="28"/>
      <c r="Z6" s="29">
        <f t="shared" si="4"/>
        <v>0</v>
      </c>
      <c r="AA6" s="28"/>
      <c r="AB6" s="30">
        <f t="shared" si="5"/>
        <v>0</v>
      </c>
      <c r="AE6" s="32">
        <v>4</v>
      </c>
      <c r="AF6" s="33">
        <v>97</v>
      </c>
      <c r="AG6" s="33">
        <v>97</v>
      </c>
      <c r="AH6" s="35"/>
    </row>
    <row r="7" spans="1:34" s="31" customFormat="1" ht="18" customHeight="1">
      <c r="A7" s="21" t="s">
        <v>30</v>
      </c>
      <c r="B7" s="34" t="s">
        <v>27</v>
      </c>
      <c r="C7" s="23">
        <v>25.62</v>
      </c>
      <c r="D7" s="23">
        <v>24.02</v>
      </c>
      <c r="E7" s="23">
        <v>23.22</v>
      </c>
      <c r="F7" s="23">
        <v>24.84</v>
      </c>
      <c r="G7" s="23">
        <v>25.08</v>
      </c>
      <c r="H7" s="23">
        <v>25.32</v>
      </c>
      <c r="I7" s="23"/>
      <c r="J7" s="23"/>
      <c r="K7" s="23"/>
      <c r="L7" s="23"/>
      <c r="M7" s="23"/>
      <c r="N7" s="23">
        <v>0</v>
      </c>
      <c r="O7" s="21">
        <f>IF(SUM(F7:N7)&gt;0,SUM(C7:N7)-MIN(C7:N7),SUM(C7:N7))</f>
        <v>148.1</v>
      </c>
      <c r="P7" s="25"/>
      <c r="Q7" s="26">
        <f t="shared" si="0"/>
        <v>148.1</v>
      </c>
      <c r="R7" s="27"/>
      <c r="S7" s="28"/>
      <c r="T7" s="29">
        <f t="shared" si="1"/>
        <v>0</v>
      </c>
      <c r="U7" s="28"/>
      <c r="V7" s="29">
        <f t="shared" si="2"/>
        <v>0</v>
      </c>
      <c r="W7" s="28"/>
      <c r="X7" s="29">
        <f t="shared" si="3"/>
        <v>0</v>
      </c>
      <c r="Y7" s="28"/>
      <c r="Z7" s="29">
        <f t="shared" si="4"/>
        <v>0</v>
      </c>
      <c r="AA7" s="28"/>
      <c r="AB7" s="30">
        <f t="shared" si="5"/>
        <v>0</v>
      </c>
      <c r="AE7" s="32">
        <v>5</v>
      </c>
      <c r="AF7" s="33">
        <v>96</v>
      </c>
      <c r="AG7" s="36">
        <v>96</v>
      </c>
      <c r="AH7" s="35"/>
    </row>
    <row r="8" spans="1:34" s="31" customFormat="1" ht="18" customHeight="1">
      <c r="A8" s="21" t="s">
        <v>32</v>
      </c>
      <c r="B8" s="34" t="s">
        <v>37</v>
      </c>
      <c r="C8" s="23">
        <v>24.46</v>
      </c>
      <c r="D8" s="23">
        <v>24.16</v>
      </c>
      <c r="E8" s="23">
        <v>23.96</v>
      </c>
      <c r="F8" s="23">
        <v>24.64</v>
      </c>
      <c r="G8" s="23">
        <v>25.6</v>
      </c>
      <c r="H8" s="23">
        <v>25.12</v>
      </c>
      <c r="I8" s="23"/>
      <c r="J8" s="23"/>
      <c r="K8" s="23"/>
      <c r="L8" s="23"/>
      <c r="M8" s="23"/>
      <c r="N8" s="23">
        <v>0</v>
      </c>
      <c r="O8" s="21">
        <f t="shared" ref="O8:O22" si="6">IF(SUM(E8:N8)&gt;0,SUM(C8:N8)-MIN(C8:N8),SUM(C8:N8))</f>
        <v>147.94000000000003</v>
      </c>
      <c r="P8" s="25"/>
      <c r="Q8" s="26">
        <f t="shared" si="0"/>
        <v>147.94000000000003</v>
      </c>
      <c r="R8" s="27"/>
      <c r="S8" s="28"/>
      <c r="T8" s="29">
        <f t="shared" si="1"/>
        <v>0</v>
      </c>
      <c r="U8" s="28"/>
      <c r="V8" s="29">
        <f t="shared" si="2"/>
        <v>0</v>
      </c>
      <c r="W8" s="28"/>
      <c r="X8" s="29">
        <f t="shared" si="3"/>
        <v>0</v>
      </c>
      <c r="Y8" s="28"/>
      <c r="Z8" s="29">
        <f t="shared" si="4"/>
        <v>0</v>
      </c>
      <c r="AA8" s="28"/>
      <c r="AB8" s="30">
        <f t="shared" si="5"/>
        <v>0</v>
      </c>
      <c r="AE8" s="32">
        <v>6</v>
      </c>
      <c r="AF8" s="33">
        <v>95</v>
      </c>
      <c r="AG8" s="33">
        <v>95</v>
      </c>
      <c r="AH8" s="35"/>
    </row>
    <row r="9" spans="1:34" s="31" customFormat="1" ht="18" customHeight="1">
      <c r="A9" s="21" t="s">
        <v>34</v>
      </c>
      <c r="B9" s="34" t="s">
        <v>35</v>
      </c>
      <c r="C9" s="23">
        <v>25.32</v>
      </c>
      <c r="D9" s="23">
        <v>25.24</v>
      </c>
      <c r="E9" s="23">
        <v>24.16</v>
      </c>
      <c r="F9" s="23">
        <v>24.16</v>
      </c>
      <c r="G9" s="23">
        <v>23.46</v>
      </c>
      <c r="H9" s="23">
        <v>25.36</v>
      </c>
      <c r="I9" s="23"/>
      <c r="J9" s="23"/>
      <c r="K9" s="23"/>
      <c r="L9" s="23"/>
      <c r="M9" s="23"/>
      <c r="N9" s="23">
        <v>0</v>
      </c>
      <c r="O9" s="21">
        <f t="shared" si="6"/>
        <v>147.69999999999999</v>
      </c>
      <c r="P9" s="25"/>
      <c r="Q9" s="26">
        <f t="shared" si="0"/>
        <v>147.69999999999999</v>
      </c>
      <c r="R9" s="27"/>
      <c r="S9" s="28"/>
      <c r="T9" s="29">
        <f t="shared" si="1"/>
        <v>0</v>
      </c>
      <c r="U9" s="28"/>
      <c r="V9" s="29">
        <f t="shared" si="2"/>
        <v>0</v>
      </c>
      <c r="W9" s="28"/>
      <c r="X9" s="29">
        <f t="shared" si="3"/>
        <v>0</v>
      </c>
      <c r="Y9" s="28"/>
      <c r="Z9" s="29">
        <f t="shared" si="4"/>
        <v>0</v>
      </c>
      <c r="AA9" s="28"/>
      <c r="AB9" s="30">
        <f t="shared" si="5"/>
        <v>0</v>
      </c>
      <c r="AE9" s="32">
        <v>7</v>
      </c>
      <c r="AF9" s="33">
        <v>94</v>
      </c>
      <c r="AG9" s="36">
        <v>94</v>
      </c>
      <c r="AH9" s="35"/>
    </row>
    <row r="10" spans="1:34" s="31" customFormat="1" ht="18" customHeight="1">
      <c r="A10" s="21" t="s">
        <v>36</v>
      </c>
      <c r="B10" s="34" t="s">
        <v>33</v>
      </c>
      <c r="C10" s="23">
        <v>23.32</v>
      </c>
      <c r="D10" s="23">
        <v>25.12</v>
      </c>
      <c r="E10" s="23">
        <v>23.92</v>
      </c>
      <c r="F10" s="23">
        <v>24.88</v>
      </c>
      <c r="G10" s="23">
        <v>25.56</v>
      </c>
      <c r="H10" s="23">
        <v>24.64</v>
      </c>
      <c r="I10" s="23"/>
      <c r="J10" s="23"/>
      <c r="K10" s="23"/>
      <c r="L10" s="23"/>
      <c r="M10" s="23"/>
      <c r="N10" s="23">
        <v>0</v>
      </c>
      <c r="O10" s="21">
        <f t="shared" si="6"/>
        <v>147.44</v>
      </c>
      <c r="P10" s="25"/>
      <c r="Q10" s="26">
        <f t="shared" ref="Q10:Q17" si="7">SUM(C10:N10)</f>
        <v>147.44</v>
      </c>
      <c r="R10" s="27"/>
      <c r="S10" s="28"/>
      <c r="T10" s="29">
        <f t="shared" si="1"/>
        <v>0</v>
      </c>
      <c r="U10" s="28"/>
      <c r="V10" s="29">
        <f t="shared" si="2"/>
        <v>0</v>
      </c>
      <c r="W10" s="28"/>
      <c r="X10" s="29">
        <f t="shared" si="3"/>
        <v>0</v>
      </c>
      <c r="Y10" s="28"/>
      <c r="Z10" s="29">
        <f t="shared" si="4"/>
        <v>0</v>
      </c>
      <c r="AA10" s="28"/>
      <c r="AB10" s="30">
        <f t="shared" si="5"/>
        <v>0</v>
      </c>
      <c r="AE10" s="32">
        <v>8</v>
      </c>
      <c r="AF10" s="33">
        <v>93</v>
      </c>
      <c r="AG10" s="33">
        <v>93</v>
      </c>
      <c r="AH10" s="35"/>
    </row>
    <row r="11" spans="1:34" s="31" customFormat="1" ht="18" customHeight="1">
      <c r="A11" s="21" t="s">
        <v>38</v>
      </c>
      <c r="B11" s="34" t="s">
        <v>31</v>
      </c>
      <c r="C11" s="23">
        <v>25.56</v>
      </c>
      <c r="D11" s="24">
        <v>25.56</v>
      </c>
      <c r="E11" s="23">
        <v>24.74</v>
      </c>
      <c r="F11" s="23">
        <v>23.12</v>
      </c>
      <c r="G11" s="23">
        <v>23.78</v>
      </c>
      <c r="H11" s="23">
        <v>24.2</v>
      </c>
      <c r="I11" s="23"/>
      <c r="J11" s="23"/>
      <c r="K11" s="23"/>
      <c r="L11" s="23"/>
      <c r="M11" s="23"/>
      <c r="N11" s="23">
        <v>0</v>
      </c>
      <c r="O11" s="21">
        <f t="shared" si="6"/>
        <v>146.96</v>
      </c>
      <c r="P11" s="25"/>
      <c r="Q11" s="26">
        <f t="shared" si="7"/>
        <v>146.96</v>
      </c>
      <c r="R11" s="27"/>
      <c r="S11" s="28"/>
      <c r="T11" s="29">
        <f t="shared" si="1"/>
        <v>0</v>
      </c>
      <c r="U11" s="28"/>
      <c r="V11" s="29">
        <f t="shared" si="2"/>
        <v>0</v>
      </c>
      <c r="W11" s="28"/>
      <c r="X11" s="29">
        <f t="shared" si="3"/>
        <v>0</v>
      </c>
      <c r="Y11" s="28"/>
      <c r="Z11" s="29">
        <f t="shared" si="4"/>
        <v>0</v>
      </c>
      <c r="AA11" s="28"/>
      <c r="AB11" s="30">
        <f t="shared" si="5"/>
        <v>0</v>
      </c>
      <c r="AE11" s="32">
        <v>9</v>
      </c>
      <c r="AF11" s="33">
        <v>92</v>
      </c>
      <c r="AG11" s="36">
        <v>92</v>
      </c>
      <c r="AH11" s="35"/>
    </row>
    <row r="12" spans="1:34" s="31" customFormat="1" ht="18" customHeight="1">
      <c r="A12" s="21" t="s">
        <v>40</v>
      </c>
      <c r="B12" s="34" t="s">
        <v>25</v>
      </c>
      <c r="C12" s="23">
        <v>24.06</v>
      </c>
      <c r="D12" s="23">
        <v>25.16</v>
      </c>
      <c r="E12" s="23">
        <v>24.78</v>
      </c>
      <c r="F12" s="23">
        <v>24.32</v>
      </c>
      <c r="G12" s="23">
        <v>23.72</v>
      </c>
      <c r="H12" s="23">
        <v>24.46</v>
      </c>
      <c r="I12" s="23"/>
      <c r="J12" s="23"/>
      <c r="K12" s="23"/>
      <c r="L12" s="23"/>
      <c r="M12" s="23"/>
      <c r="N12" s="23">
        <v>0</v>
      </c>
      <c r="O12" s="21">
        <f t="shared" si="6"/>
        <v>146.5</v>
      </c>
      <c r="P12" s="25"/>
      <c r="Q12" s="26">
        <f t="shared" si="7"/>
        <v>146.5</v>
      </c>
      <c r="R12" s="27"/>
      <c r="S12" s="28"/>
      <c r="T12" s="29">
        <f t="shared" si="1"/>
        <v>0</v>
      </c>
      <c r="U12" s="28"/>
      <c r="V12" s="29">
        <f t="shared" si="2"/>
        <v>0</v>
      </c>
      <c r="W12" s="28"/>
      <c r="X12" s="29">
        <f t="shared" si="3"/>
        <v>0</v>
      </c>
      <c r="Y12" s="28"/>
      <c r="Z12" s="29">
        <f t="shared" si="4"/>
        <v>0</v>
      </c>
      <c r="AA12" s="28"/>
      <c r="AB12" s="30">
        <f t="shared" si="5"/>
        <v>0</v>
      </c>
      <c r="AE12" s="32">
        <v>10</v>
      </c>
      <c r="AF12" s="33">
        <v>91</v>
      </c>
      <c r="AG12" s="33">
        <v>91</v>
      </c>
      <c r="AH12" s="35"/>
    </row>
    <row r="13" spans="1:34" s="31" customFormat="1" ht="18" customHeight="1">
      <c r="A13" s="21" t="s">
        <v>42</v>
      </c>
      <c r="B13" s="34" t="s">
        <v>149</v>
      </c>
      <c r="C13" s="23">
        <v>24.78</v>
      </c>
      <c r="D13" s="23">
        <v>24.42</v>
      </c>
      <c r="E13" s="23">
        <v>24.7</v>
      </c>
      <c r="F13" s="23">
        <v>22.58</v>
      </c>
      <c r="G13" s="23">
        <v>24.22</v>
      </c>
      <c r="H13" s="23">
        <v>22.08</v>
      </c>
      <c r="I13" s="23"/>
      <c r="J13" s="23"/>
      <c r="K13" s="23"/>
      <c r="L13" s="23"/>
      <c r="M13" s="23"/>
      <c r="N13" s="23">
        <v>0</v>
      </c>
      <c r="O13" s="21">
        <f t="shared" si="6"/>
        <v>142.78</v>
      </c>
      <c r="P13" s="25"/>
      <c r="Q13" s="26">
        <f t="shared" si="7"/>
        <v>142.78</v>
      </c>
      <c r="R13" s="27"/>
      <c r="S13" s="28"/>
      <c r="T13" s="29">
        <f t="shared" si="1"/>
        <v>0</v>
      </c>
      <c r="U13" s="28"/>
      <c r="V13" s="29">
        <f t="shared" si="2"/>
        <v>0</v>
      </c>
      <c r="W13" s="28"/>
      <c r="X13" s="29">
        <f t="shared" si="3"/>
        <v>0</v>
      </c>
      <c r="Y13" s="28"/>
      <c r="Z13" s="29">
        <f t="shared" si="4"/>
        <v>0</v>
      </c>
      <c r="AA13" s="28"/>
      <c r="AB13" s="30">
        <f t="shared" si="5"/>
        <v>0</v>
      </c>
      <c r="AE13" s="32">
        <v>11</v>
      </c>
      <c r="AF13" s="33">
        <v>90</v>
      </c>
      <c r="AG13" s="36">
        <v>90</v>
      </c>
      <c r="AH13" s="35"/>
    </row>
    <row r="14" spans="1:34" s="31" customFormat="1" ht="18" customHeight="1">
      <c r="A14" s="21" t="s">
        <v>44</v>
      </c>
      <c r="B14" s="34" t="s">
        <v>41</v>
      </c>
      <c r="C14" s="23">
        <v>23.12</v>
      </c>
      <c r="D14" s="23">
        <v>24.56</v>
      </c>
      <c r="E14" s="23">
        <v>23.34</v>
      </c>
      <c r="F14" s="23">
        <v>22.1</v>
      </c>
      <c r="G14" s="23">
        <v>22.7</v>
      </c>
      <c r="H14" s="23">
        <v>23.17</v>
      </c>
      <c r="I14" s="23"/>
      <c r="J14" s="23"/>
      <c r="K14" s="23"/>
      <c r="L14" s="23"/>
      <c r="M14" s="23"/>
      <c r="N14" s="23">
        <v>0</v>
      </c>
      <c r="O14" s="21">
        <f t="shared" si="6"/>
        <v>138.99</v>
      </c>
      <c r="P14" s="25"/>
      <c r="Q14" s="26">
        <f t="shared" si="7"/>
        <v>138.99</v>
      </c>
      <c r="R14" s="27"/>
      <c r="S14" s="28"/>
      <c r="T14" s="29">
        <f t="shared" si="1"/>
        <v>0</v>
      </c>
      <c r="U14" s="28"/>
      <c r="V14" s="29">
        <f t="shared" si="2"/>
        <v>0</v>
      </c>
      <c r="W14" s="28"/>
      <c r="X14" s="29">
        <f t="shared" si="3"/>
        <v>0</v>
      </c>
      <c r="Y14" s="28"/>
      <c r="Z14" s="29">
        <f t="shared" si="4"/>
        <v>0</v>
      </c>
      <c r="AA14" s="28"/>
      <c r="AB14" s="30">
        <f t="shared" si="5"/>
        <v>0</v>
      </c>
      <c r="AE14" s="32">
        <v>12</v>
      </c>
      <c r="AF14" s="33">
        <v>89</v>
      </c>
      <c r="AG14" s="33">
        <v>89</v>
      </c>
      <c r="AH14" s="35"/>
    </row>
    <row r="15" spans="1:34" s="31" customFormat="1" ht="18" customHeight="1">
      <c r="A15" s="21" t="s">
        <v>46</v>
      </c>
      <c r="B15" s="34" t="s">
        <v>53</v>
      </c>
      <c r="C15" s="23">
        <v>22.54</v>
      </c>
      <c r="D15" s="23">
        <v>23.22</v>
      </c>
      <c r="E15" s="23">
        <v>23</v>
      </c>
      <c r="F15" s="23">
        <v>23.7</v>
      </c>
      <c r="G15" s="23">
        <v>22.66</v>
      </c>
      <c r="H15" s="23">
        <v>23.76</v>
      </c>
      <c r="I15" s="23"/>
      <c r="J15" s="23"/>
      <c r="K15" s="23"/>
      <c r="L15" s="23"/>
      <c r="M15" s="23"/>
      <c r="N15" s="23">
        <v>0</v>
      </c>
      <c r="O15" s="21">
        <f t="shared" si="6"/>
        <v>138.88</v>
      </c>
      <c r="P15" s="25"/>
      <c r="Q15" s="26">
        <f t="shared" si="7"/>
        <v>138.88</v>
      </c>
      <c r="R15" s="27"/>
      <c r="S15" s="28"/>
      <c r="T15" s="29">
        <f t="shared" si="1"/>
        <v>0</v>
      </c>
      <c r="U15" s="28"/>
      <c r="V15" s="29">
        <f t="shared" si="2"/>
        <v>0</v>
      </c>
      <c r="W15" s="28"/>
      <c r="X15" s="29">
        <f t="shared" si="3"/>
        <v>0</v>
      </c>
      <c r="Y15" s="28"/>
      <c r="Z15" s="29">
        <f t="shared" si="4"/>
        <v>0</v>
      </c>
      <c r="AA15" s="28"/>
      <c r="AB15" s="30">
        <f t="shared" si="5"/>
        <v>0</v>
      </c>
      <c r="AE15" s="32">
        <v>13</v>
      </c>
      <c r="AF15" s="33">
        <v>88</v>
      </c>
      <c r="AG15" s="36">
        <v>88</v>
      </c>
      <c r="AH15" s="35"/>
    </row>
    <row r="16" spans="1:34" s="31" customFormat="1" ht="18" customHeight="1">
      <c r="A16" s="21" t="s">
        <v>48</v>
      </c>
      <c r="B16" s="34" t="s">
        <v>57</v>
      </c>
      <c r="C16" s="23">
        <v>21</v>
      </c>
      <c r="D16" s="23">
        <v>20.46</v>
      </c>
      <c r="E16" s="23">
        <v>22.54</v>
      </c>
      <c r="F16" s="23">
        <v>23.9</v>
      </c>
      <c r="G16" s="23">
        <v>24.2</v>
      </c>
      <c r="H16" s="23">
        <v>22.62</v>
      </c>
      <c r="I16" s="23"/>
      <c r="J16" s="23"/>
      <c r="K16" s="23"/>
      <c r="L16" s="23"/>
      <c r="M16" s="23"/>
      <c r="N16" s="23">
        <v>0</v>
      </c>
      <c r="O16" s="21">
        <f t="shared" si="6"/>
        <v>134.72</v>
      </c>
      <c r="P16" s="25"/>
      <c r="Q16" s="26">
        <f t="shared" si="7"/>
        <v>134.72</v>
      </c>
      <c r="R16" s="27"/>
      <c r="S16" s="28"/>
      <c r="T16" s="29">
        <f t="shared" si="1"/>
        <v>0</v>
      </c>
      <c r="U16" s="28"/>
      <c r="V16" s="29">
        <f t="shared" si="2"/>
        <v>0</v>
      </c>
      <c r="W16" s="28"/>
      <c r="X16" s="29">
        <f t="shared" si="3"/>
        <v>0</v>
      </c>
      <c r="Y16" s="28"/>
      <c r="Z16" s="29">
        <f t="shared" si="4"/>
        <v>0</v>
      </c>
      <c r="AA16" s="28"/>
      <c r="AB16" s="30">
        <f t="shared" si="5"/>
        <v>0</v>
      </c>
      <c r="AE16" s="32">
        <v>14</v>
      </c>
      <c r="AF16" s="33">
        <v>87</v>
      </c>
      <c r="AG16" s="33">
        <v>87</v>
      </c>
      <c r="AH16" s="35"/>
    </row>
    <row r="17" spans="1:34" s="31" customFormat="1" ht="18" customHeight="1">
      <c r="A17" s="21" t="s">
        <v>50</v>
      </c>
      <c r="B17" s="21" t="s">
        <v>49</v>
      </c>
      <c r="C17" s="23">
        <v>21.88</v>
      </c>
      <c r="D17" s="23">
        <v>23.5</v>
      </c>
      <c r="E17" s="23">
        <v>23.1</v>
      </c>
      <c r="F17" s="23">
        <v>21.5</v>
      </c>
      <c r="G17" s="23">
        <v>22.44</v>
      </c>
      <c r="H17" s="23">
        <v>21.44</v>
      </c>
      <c r="I17" s="23"/>
      <c r="J17" s="23"/>
      <c r="K17" s="23"/>
      <c r="L17" s="23"/>
      <c r="M17" s="23"/>
      <c r="N17" s="23">
        <v>0</v>
      </c>
      <c r="O17" s="21">
        <f t="shared" si="6"/>
        <v>133.85999999999999</v>
      </c>
      <c r="P17" s="25"/>
      <c r="Q17" s="26">
        <f t="shared" si="7"/>
        <v>133.85999999999999</v>
      </c>
      <c r="R17" s="27"/>
      <c r="S17" s="28"/>
      <c r="T17" s="29">
        <f t="shared" si="1"/>
        <v>0</v>
      </c>
      <c r="U17" s="28"/>
      <c r="V17" s="29">
        <f t="shared" si="2"/>
        <v>0</v>
      </c>
      <c r="W17" s="28"/>
      <c r="X17" s="29">
        <f t="shared" si="3"/>
        <v>0</v>
      </c>
      <c r="Y17" s="28"/>
      <c r="Z17" s="29">
        <f t="shared" si="4"/>
        <v>0</v>
      </c>
      <c r="AA17" s="28"/>
      <c r="AB17" s="30">
        <f t="shared" si="5"/>
        <v>0</v>
      </c>
      <c r="AE17" s="32">
        <v>15</v>
      </c>
      <c r="AF17" s="33">
        <v>86</v>
      </c>
      <c r="AG17" s="36">
        <v>86</v>
      </c>
      <c r="AH17" s="35"/>
    </row>
    <row r="18" spans="1:34" s="31" customFormat="1" ht="18" customHeight="1">
      <c r="A18" s="21" t="s">
        <v>52</v>
      </c>
      <c r="B18" s="34" t="s">
        <v>55</v>
      </c>
      <c r="C18" s="23">
        <v>22.88</v>
      </c>
      <c r="D18" s="23">
        <v>22.56</v>
      </c>
      <c r="E18" s="23">
        <v>23.54</v>
      </c>
      <c r="F18" s="23">
        <v>20.84</v>
      </c>
      <c r="G18" s="23">
        <v>21.9</v>
      </c>
      <c r="H18" s="23">
        <v>21.46</v>
      </c>
      <c r="I18" s="23"/>
      <c r="J18" s="23"/>
      <c r="K18" s="23"/>
      <c r="L18" s="23"/>
      <c r="M18" s="23"/>
      <c r="N18" s="23">
        <v>0</v>
      </c>
      <c r="O18" s="21">
        <f t="shared" si="6"/>
        <v>133.18</v>
      </c>
      <c r="P18" s="25"/>
      <c r="Q18" s="26">
        <f>SUM(C18:N18)</f>
        <v>133.18</v>
      </c>
      <c r="R18" s="27"/>
      <c r="S18" s="28"/>
      <c r="T18" s="29">
        <f t="shared" si="1"/>
        <v>0</v>
      </c>
      <c r="U18" s="28"/>
      <c r="V18" s="29">
        <f t="shared" si="2"/>
        <v>0</v>
      </c>
      <c r="W18" s="28"/>
      <c r="X18" s="29">
        <f t="shared" si="3"/>
        <v>0</v>
      </c>
      <c r="Y18" s="28"/>
      <c r="Z18" s="29">
        <f t="shared" si="4"/>
        <v>0</v>
      </c>
      <c r="AA18" s="28"/>
      <c r="AB18" s="30">
        <f t="shared" si="5"/>
        <v>0</v>
      </c>
      <c r="AE18" s="32">
        <v>16</v>
      </c>
      <c r="AF18" s="33">
        <v>85</v>
      </c>
      <c r="AG18" s="33">
        <v>85</v>
      </c>
      <c r="AH18" s="35"/>
    </row>
    <row r="19" spans="1:34" s="31" customFormat="1" ht="18" customHeight="1">
      <c r="A19" s="21" t="s">
        <v>54</v>
      </c>
      <c r="B19" s="34" t="s">
        <v>39</v>
      </c>
      <c r="C19" s="23">
        <v>21.78</v>
      </c>
      <c r="D19" s="23">
        <v>22.88</v>
      </c>
      <c r="E19" s="23">
        <v>21.76</v>
      </c>
      <c r="F19" s="23">
        <v>22.28</v>
      </c>
      <c r="G19" s="23">
        <v>21.8</v>
      </c>
      <c r="H19" s="23">
        <v>22.18</v>
      </c>
      <c r="I19" s="23"/>
      <c r="J19" s="23"/>
      <c r="K19" s="23"/>
      <c r="L19" s="23"/>
      <c r="M19" s="23"/>
      <c r="N19" s="23">
        <v>0</v>
      </c>
      <c r="O19" s="21">
        <f t="shared" si="6"/>
        <v>132.68</v>
      </c>
      <c r="P19" s="37"/>
      <c r="Q19" s="26">
        <f>SUM(C19:N19)</f>
        <v>132.68</v>
      </c>
      <c r="R19" s="38"/>
      <c r="S19" s="28"/>
      <c r="T19" s="29">
        <f t="shared" si="1"/>
        <v>0</v>
      </c>
      <c r="U19" s="28"/>
      <c r="V19" s="29">
        <f t="shared" si="2"/>
        <v>0</v>
      </c>
      <c r="W19" s="28"/>
      <c r="X19" s="29">
        <f t="shared" si="3"/>
        <v>0</v>
      </c>
      <c r="Y19" s="28"/>
      <c r="Z19" s="29">
        <f t="shared" si="4"/>
        <v>0</v>
      </c>
      <c r="AA19" s="28"/>
      <c r="AB19" s="30">
        <f t="shared" si="5"/>
        <v>0</v>
      </c>
      <c r="AE19" s="32">
        <v>17</v>
      </c>
      <c r="AF19" s="33">
        <v>84</v>
      </c>
      <c r="AG19" s="36">
        <v>84</v>
      </c>
      <c r="AH19" s="35"/>
    </row>
    <row r="20" spans="1:34" s="31" customFormat="1" ht="18" customHeight="1">
      <c r="A20" s="21" t="s">
        <v>56</v>
      </c>
      <c r="B20" s="34" t="s">
        <v>43</v>
      </c>
      <c r="C20" s="23">
        <v>23.14</v>
      </c>
      <c r="D20" s="23">
        <v>21.56</v>
      </c>
      <c r="E20" s="23">
        <v>20.12</v>
      </c>
      <c r="F20" s="23">
        <v>20.86</v>
      </c>
      <c r="G20" s="23">
        <v>21.66</v>
      </c>
      <c r="H20" s="23">
        <v>22.12</v>
      </c>
      <c r="I20" s="23"/>
      <c r="J20" s="23"/>
      <c r="K20" s="23"/>
      <c r="L20" s="23"/>
      <c r="M20" s="23"/>
      <c r="N20" s="23">
        <v>0</v>
      </c>
      <c r="O20" s="21">
        <f t="shared" si="6"/>
        <v>129.46</v>
      </c>
      <c r="P20" s="37"/>
      <c r="Q20" s="26">
        <f>SUM(C20:N20)</f>
        <v>129.46</v>
      </c>
      <c r="R20" s="38"/>
      <c r="S20" s="28"/>
      <c r="T20" s="29">
        <f t="shared" si="1"/>
        <v>0</v>
      </c>
      <c r="U20" s="28"/>
      <c r="V20" s="29">
        <f t="shared" si="2"/>
        <v>0</v>
      </c>
      <c r="W20" s="28"/>
      <c r="X20" s="29">
        <f t="shared" si="3"/>
        <v>0</v>
      </c>
      <c r="Y20" s="28"/>
      <c r="Z20" s="29">
        <f t="shared" si="4"/>
        <v>0</v>
      </c>
      <c r="AA20" s="28"/>
      <c r="AB20" s="30">
        <f t="shared" si="5"/>
        <v>0</v>
      </c>
      <c r="AE20" s="32">
        <v>18</v>
      </c>
      <c r="AF20" s="33">
        <v>83</v>
      </c>
      <c r="AG20" s="33">
        <v>83</v>
      </c>
      <c r="AH20" s="35"/>
    </row>
    <row r="21" spans="1:34" s="31" customFormat="1" ht="18" customHeight="1">
      <c r="A21" s="21" t="s">
        <v>58</v>
      </c>
      <c r="B21" s="34" t="s">
        <v>47</v>
      </c>
      <c r="C21" s="23">
        <v>18.36</v>
      </c>
      <c r="D21" s="23">
        <v>19.04</v>
      </c>
      <c r="E21" s="23">
        <v>17.32</v>
      </c>
      <c r="F21" s="23">
        <v>20.68</v>
      </c>
      <c r="G21" s="23">
        <v>23.74</v>
      </c>
      <c r="H21" s="23">
        <v>23.66</v>
      </c>
      <c r="I21" s="23"/>
      <c r="J21" s="23"/>
      <c r="K21" s="23"/>
      <c r="L21" s="23"/>
      <c r="M21" s="23"/>
      <c r="N21" s="23">
        <v>0</v>
      </c>
      <c r="O21" s="21">
        <f t="shared" si="6"/>
        <v>122.8</v>
      </c>
      <c r="P21" s="37"/>
      <c r="Q21" s="26">
        <f>SUM(C21:N21)</f>
        <v>122.8</v>
      </c>
      <c r="R21" s="38"/>
      <c r="S21" s="28"/>
      <c r="T21" s="29">
        <f t="shared" si="1"/>
        <v>0</v>
      </c>
      <c r="U21" s="28"/>
      <c r="V21" s="29">
        <f t="shared" si="2"/>
        <v>0</v>
      </c>
      <c r="W21" s="28"/>
      <c r="X21" s="29">
        <f t="shared" si="3"/>
        <v>0</v>
      </c>
      <c r="Y21" s="28"/>
      <c r="Z21" s="29">
        <f t="shared" si="4"/>
        <v>0</v>
      </c>
      <c r="AA21" s="28"/>
      <c r="AB21" s="30">
        <f t="shared" si="5"/>
        <v>0</v>
      </c>
      <c r="AE21" s="32">
        <v>19</v>
      </c>
      <c r="AF21" s="33">
        <v>82</v>
      </c>
      <c r="AG21" s="36">
        <v>82</v>
      </c>
      <c r="AH21" s="35"/>
    </row>
    <row r="22" spans="1:34" s="31" customFormat="1" ht="18" customHeight="1">
      <c r="A22" s="21" t="s">
        <v>59</v>
      </c>
      <c r="B22" s="3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>
        <v>0</v>
      </c>
      <c r="O22" s="21">
        <f t="shared" si="6"/>
        <v>0</v>
      </c>
      <c r="P22" s="37"/>
      <c r="Q22" s="26">
        <f>SUM(C22:N22)</f>
        <v>0</v>
      </c>
      <c r="R22" s="38"/>
      <c r="S22" s="28"/>
      <c r="T22" s="29">
        <f t="shared" si="1"/>
        <v>0</v>
      </c>
      <c r="U22" s="28"/>
      <c r="V22" s="29">
        <f t="shared" si="2"/>
        <v>0</v>
      </c>
      <c r="W22" s="28"/>
      <c r="X22" s="29">
        <f t="shared" si="3"/>
        <v>0</v>
      </c>
      <c r="Y22" s="28"/>
      <c r="Z22" s="29">
        <f t="shared" si="4"/>
        <v>0</v>
      </c>
      <c r="AA22" s="28"/>
      <c r="AB22" s="30">
        <f t="shared" si="5"/>
        <v>0</v>
      </c>
      <c r="AE22" s="32">
        <v>20</v>
      </c>
      <c r="AF22" s="33">
        <v>81</v>
      </c>
      <c r="AG22" s="33">
        <v>81</v>
      </c>
      <c r="AH22" s="35"/>
    </row>
    <row r="23" spans="1:34" s="31" customFormat="1" ht="18" customHeight="1">
      <c r="A23" s="21" t="s">
        <v>60</v>
      </c>
      <c r="B23" s="34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>
        <v>0</v>
      </c>
      <c r="O23" s="21">
        <f t="shared" ref="O17:O80" si="8">IF(SUM(E23:N23)&gt;0,SUM(C23:N23)-MIN(C23:N23),SUM(C23:N23))</f>
        <v>0</v>
      </c>
      <c r="P23" s="25"/>
      <c r="Q23" s="26">
        <f t="shared" ref="Q23:Q27" si="9">SUM(C23:N23)</f>
        <v>0</v>
      </c>
      <c r="R23" s="27"/>
      <c r="S23" s="28"/>
      <c r="T23" s="29">
        <f t="shared" si="1"/>
        <v>0</v>
      </c>
      <c r="U23" s="28"/>
      <c r="V23" s="29">
        <f t="shared" si="2"/>
        <v>0</v>
      </c>
      <c r="W23" s="28"/>
      <c r="X23" s="29">
        <f t="shared" si="3"/>
        <v>0</v>
      </c>
      <c r="Y23" s="28"/>
      <c r="Z23" s="29">
        <f t="shared" si="4"/>
        <v>0</v>
      </c>
      <c r="AA23" s="28"/>
      <c r="AB23" s="30">
        <f t="shared" si="5"/>
        <v>0</v>
      </c>
      <c r="AE23" s="32">
        <v>21</v>
      </c>
      <c r="AF23" s="33">
        <v>80</v>
      </c>
      <c r="AG23" s="36">
        <v>80</v>
      </c>
      <c r="AH23" s="35"/>
    </row>
    <row r="24" spans="1:34" s="31" customFormat="1" ht="18" customHeight="1">
      <c r="A24" s="21" t="s">
        <v>61</v>
      </c>
      <c r="B24" s="34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>
        <v>0</v>
      </c>
      <c r="O24" s="21">
        <f t="shared" si="8"/>
        <v>0</v>
      </c>
      <c r="P24" s="25"/>
      <c r="Q24" s="26">
        <f t="shared" si="9"/>
        <v>0</v>
      </c>
      <c r="R24" s="27"/>
      <c r="S24" s="28"/>
      <c r="T24" s="29">
        <f t="shared" si="1"/>
        <v>0</v>
      </c>
      <c r="U24" s="28"/>
      <c r="V24" s="29">
        <f t="shared" si="2"/>
        <v>0</v>
      </c>
      <c r="W24" s="28"/>
      <c r="X24" s="29">
        <f t="shared" si="3"/>
        <v>0</v>
      </c>
      <c r="Y24" s="28"/>
      <c r="Z24" s="29">
        <f t="shared" si="4"/>
        <v>0</v>
      </c>
      <c r="AA24" s="28"/>
      <c r="AB24" s="30">
        <f t="shared" si="5"/>
        <v>0</v>
      </c>
      <c r="AE24" s="32">
        <v>22</v>
      </c>
      <c r="AF24" s="33">
        <v>79</v>
      </c>
      <c r="AG24" s="33">
        <v>79</v>
      </c>
      <c r="AH24" s="35"/>
    </row>
    <row r="25" spans="1:34" s="31" customFormat="1" ht="18" customHeight="1">
      <c r="A25" s="21" t="s">
        <v>62</v>
      </c>
      <c r="B25" s="3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>
        <v>0</v>
      </c>
      <c r="O25" s="21">
        <f t="shared" si="8"/>
        <v>0</v>
      </c>
      <c r="P25" s="25"/>
      <c r="Q25" s="26">
        <f t="shared" si="9"/>
        <v>0</v>
      </c>
      <c r="R25" s="27"/>
      <c r="S25" s="28"/>
      <c r="T25" s="29">
        <f t="shared" si="1"/>
        <v>0</v>
      </c>
      <c r="U25" s="28"/>
      <c r="V25" s="29">
        <f t="shared" si="2"/>
        <v>0</v>
      </c>
      <c r="W25" s="28"/>
      <c r="X25" s="29">
        <f t="shared" si="3"/>
        <v>0</v>
      </c>
      <c r="Y25" s="28"/>
      <c r="Z25" s="29">
        <f t="shared" si="4"/>
        <v>0</v>
      </c>
      <c r="AA25" s="28"/>
      <c r="AB25" s="30">
        <f t="shared" si="5"/>
        <v>0</v>
      </c>
      <c r="AE25" s="32">
        <v>23</v>
      </c>
      <c r="AF25" s="33">
        <v>78</v>
      </c>
      <c r="AG25" s="36">
        <v>78</v>
      </c>
      <c r="AH25" s="35"/>
    </row>
    <row r="26" spans="1:34" s="31" customFormat="1" ht="18" customHeight="1">
      <c r="A26" s="21" t="s">
        <v>63</v>
      </c>
      <c r="B26" s="3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>
        <v>0</v>
      </c>
      <c r="O26" s="21">
        <f t="shared" si="8"/>
        <v>0</v>
      </c>
      <c r="P26" s="25"/>
      <c r="Q26" s="26">
        <f t="shared" si="9"/>
        <v>0</v>
      </c>
      <c r="R26" s="27"/>
      <c r="S26" s="28"/>
      <c r="T26" s="29">
        <f t="shared" si="1"/>
        <v>0</v>
      </c>
      <c r="U26" s="28"/>
      <c r="V26" s="29">
        <f t="shared" si="2"/>
        <v>0</v>
      </c>
      <c r="W26" s="28"/>
      <c r="X26" s="29">
        <f t="shared" si="3"/>
        <v>0</v>
      </c>
      <c r="Y26" s="28"/>
      <c r="Z26" s="29">
        <f t="shared" si="4"/>
        <v>0</v>
      </c>
      <c r="AA26" s="28"/>
      <c r="AB26" s="30">
        <f t="shared" si="5"/>
        <v>0</v>
      </c>
      <c r="AE26" s="32">
        <v>24</v>
      </c>
      <c r="AF26" s="33">
        <v>77</v>
      </c>
      <c r="AG26" s="33">
        <v>77</v>
      </c>
      <c r="AH26" s="35"/>
    </row>
    <row r="27" spans="1:34" s="31" customFormat="1" ht="18" customHeight="1">
      <c r="A27" s="21" t="s">
        <v>64</v>
      </c>
      <c r="B27" s="3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>
        <v>0</v>
      </c>
      <c r="O27" s="21">
        <f t="shared" si="8"/>
        <v>0</v>
      </c>
      <c r="P27" s="25"/>
      <c r="Q27" s="26">
        <f t="shared" si="9"/>
        <v>0</v>
      </c>
      <c r="R27" s="27"/>
      <c r="S27" s="28"/>
      <c r="T27" s="29">
        <f t="shared" si="1"/>
        <v>0</v>
      </c>
      <c r="U27" s="28"/>
      <c r="V27" s="29">
        <f t="shared" si="2"/>
        <v>0</v>
      </c>
      <c r="W27" s="28"/>
      <c r="X27" s="29">
        <f t="shared" si="3"/>
        <v>0</v>
      </c>
      <c r="Y27" s="28"/>
      <c r="Z27" s="29">
        <f t="shared" si="4"/>
        <v>0</v>
      </c>
      <c r="AA27" s="28"/>
      <c r="AB27" s="30">
        <f t="shared" si="5"/>
        <v>0</v>
      </c>
      <c r="AE27" s="32">
        <v>25</v>
      </c>
      <c r="AF27" s="33">
        <v>76</v>
      </c>
      <c r="AG27" s="36">
        <v>76</v>
      </c>
      <c r="AH27" s="35"/>
    </row>
    <row r="28" spans="1:34" s="31" customFormat="1" ht="18" customHeight="1">
      <c r="A28" s="21" t="s">
        <v>65</v>
      </c>
      <c r="B28" s="34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>
        <v>0</v>
      </c>
      <c r="O28" s="21">
        <f t="shared" si="8"/>
        <v>0</v>
      </c>
      <c r="P28" s="25"/>
      <c r="Q28" s="26">
        <f>SUM(C28:N28)</f>
        <v>0</v>
      </c>
      <c r="R28" s="27"/>
      <c r="S28" s="28"/>
      <c r="T28" s="29">
        <f t="shared" si="1"/>
        <v>0</v>
      </c>
      <c r="U28" s="28"/>
      <c r="V28" s="29">
        <f t="shared" si="2"/>
        <v>0</v>
      </c>
      <c r="W28" s="28"/>
      <c r="X28" s="29">
        <f t="shared" si="3"/>
        <v>0</v>
      </c>
      <c r="Y28" s="28"/>
      <c r="Z28" s="29">
        <f t="shared" si="4"/>
        <v>0</v>
      </c>
      <c r="AA28" s="28"/>
      <c r="AB28" s="30">
        <f t="shared" si="5"/>
        <v>0</v>
      </c>
      <c r="AE28" s="32">
        <v>26</v>
      </c>
      <c r="AF28" s="33">
        <v>75</v>
      </c>
      <c r="AG28" s="33">
        <v>75</v>
      </c>
      <c r="AH28" s="35"/>
    </row>
    <row r="29" spans="1:34" s="31" customFormat="1" ht="18" customHeight="1">
      <c r="A29" s="21" t="s">
        <v>66</v>
      </c>
      <c r="B29" s="3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>
        <v>0</v>
      </c>
      <c r="O29" s="21">
        <f t="shared" si="8"/>
        <v>0</v>
      </c>
      <c r="P29" s="37"/>
      <c r="Q29" s="26">
        <f>SUM(C29:N29)</f>
        <v>0</v>
      </c>
      <c r="R29" s="38"/>
      <c r="S29" s="28"/>
      <c r="T29" s="29">
        <f t="shared" si="1"/>
        <v>0</v>
      </c>
      <c r="U29" s="28"/>
      <c r="V29" s="29">
        <f t="shared" si="2"/>
        <v>0</v>
      </c>
      <c r="W29" s="28"/>
      <c r="X29" s="29">
        <f t="shared" si="3"/>
        <v>0</v>
      </c>
      <c r="Y29" s="28"/>
      <c r="Z29" s="29">
        <f t="shared" si="4"/>
        <v>0</v>
      </c>
      <c r="AA29" s="28"/>
      <c r="AB29" s="30">
        <f t="shared" si="5"/>
        <v>0</v>
      </c>
      <c r="AE29" s="32">
        <v>27</v>
      </c>
      <c r="AF29" s="33">
        <v>74</v>
      </c>
      <c r="AG29" s="36">
        <v>74</v>
      </c>
      <c r="AH29" s="35"/>
    </row>
    <row r="30" spans="1:34" s="31" customFormat="1" ht="18" customHeight="1">
      <c r="A30" s="21" t="s">
        <v>67</v>
      </c>
      <c r="B30" s="34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>
        <v>0</v>
      </c>
      <c r="O30" s="21">
        <f t="shared" si="8"/>
        <v>0</v>
      </c>
      <c r="P30" s="37"/>
      <c r="Q30" s="26">
        <f>SUM(C30:N30)</f>
        <v>0</v>
      </c>
      <c r="R30" s="38"/>
      <c r="S30" s="28"/>
      <c r="T30" s="29">
        <f t="shared" si="1"/>
        <v>0</v>
      </c>
      <c r="U30" s="28"/>
      <c r="V30" s="29">
        <f t="shared" si="2"/>
        <v>0</v>
      </c>
      <c r="W30" s="28"/>
      <c r="X30" s="29">
        <f t="shared" si="3"/>
        <v>0</v>
      </c>
      <c r="Y30" s="28"/>
      <c r="Z30" s="29">
        <f t="shared" si="4"/>
        <v>0</v>
      </c>
      <c r="AA30" s="28"/>
      <c r="AB30" s="30">
        <f t="shared" si="5"/>
        <v>0</v>
      </c>
      <c r="AE30" s="32">
        <v>28</v>
      </c>
      <c r="AF30" s="33">
        <v>73</v>
      </c>
      <c r="AG30" s="33">
        <v>73</v>
      </c>
      <c r="AH30" s="35"/>
    </row>
    <row r="31" spans="1:34" s="31" customFormat="1" ht="18" customHeight="1">
      <c r="A31" s="21" t="s">
        <v>68</v>
      </c>
      <c r="B31" s="3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>
        <v>0</v>
      </c>
      <c r="O31" s="21">
        <f t="shared" si="8"/>
        <v>0</v>
      </c>
      <c r="P31" s="37"/>
      <c r="Q31" s="26">
        <f>SUM(C31:N31)</f>
        <v>0</v>
      </c>
      <c r="R31" s="38"/>
      <c r="S31" s="28"/>
      <c r="T31" s="29">
        <f t="shared" si="1"/>
        <v>0</v>
      </c>
      <c r="U31" s="28"/>
      <c r="V31" s="29">
        <f t="shared" si="2"/>
        <v>0</v>
      </c>
      <c r="W31" s="28"/>
      <c r="X31" s="29">
        <f t="shared" si="3"/>
        <v>0</v>
      </c>
      <c r="Y31" s="28"/>
      <c r="Z31" s="29">
        <f t="shared" si="4"/>
        <v>0</v>
      </c>
      <c r="AA31" s="28"/>
      <c r="AB31" s="30">
        <f t="shared" si="5"/>
        <v>0</v>
      </c>
      <c r="AE31" s="32">
        <v>29</v>
      </c>
      <c r="AF31" s="33">
        <v>72</v>
      </c>
      <c r="AG31" s="36">
        <v>72</v>
      </c>
      <c r="AH31" s="35"/>
    </row>
    <row r="32" spans="1:34" s="31" customFormat="1" ht="18" customHeight="1">
      <c r="A32" s="21" t="s">
        <v>69</v>
      </c>
      <c r="B32" s="34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>
        <v>0</v>
      </c>
      <c r="O32" s="21">
        <f t="shared" si="8"/>
        <v>0</v>
      </c>
      <c r="P32" s="37"/>
      <c r="Q32" s="26">
        <f>SUM(C32:N32)</f>
        <v>0</v>
      </c>
      <c r="R32" s="38"/>
      <c r="S32" s="28"/>
      <c r="T32" s="29">
        <f t="shared" si="1"/>
        <v>0</v>
      </c>
      <c r="U32" s="28"/>
      <c r="V32" s="29">
        <f t="shared" si="2"/>
        <v>0</v>
      </c>
      <c r="W32" s="28"/>
      <c r="X32" s="29">
        <f t="shared" si="3"/>
        <v>0</v>
      </c>
      <c r="Y32" s="28"/>
      <c r="Z32" s="29">
        <f t="shared" si="4"/>
        <v>0</v>
      </c>
      <c r="AA32" s="28"/>
      <c r="AB32" s="30">
        <f t="shared" si="5"/>
        <v>0</v>
      </c>
      <c r="AE32" s="32">
        <v>30</v>
      </c>
      <c r="AF32" s="33">
        <v>71</v>
      </c>
      <c r="AG32" s="33">
        <v>71</v>
      </c>
      <c r="AH32" s="35"/>
    </row>
    <row r="33" spans="1:34" s="31" customFormat="1" ht="18" customHeight="1">
      <c r="A33" s="21" t="s">
        <v>70</v>
      </c>
      <c r="B33" s="3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>
        <v>0</v>
      </c>
      <c r="O33" s="21">
        <f t="shared" si="8"/>
        <v>0</v>
      </c>
      <c r="P33" s="25"/>
      <c r="Q33" s="26">
        <f t="shared" ref="Q33:Q35" si="10">SUM(C33:N33)</f>
        <v>0</v>
      </c>
      <c r="R33" s="27"/>
      <c r="S33" s="28"/>
      <c r="T33" s="29">
        <f t="shared" si="1"/>
        <v>0</v>
      </c>
      <c r="U33" s="28"/>
      <c r="V33" s="29">
        <f t="shared" si="2"/>
        <v>0</v>
      </c>
      <c r="W33" s="28"/>
      <c r="X33" s="29">
        <f t="shared" si="3"/>
        <v>0</v>
      </c>
      <c r="Y33" s="28"/>
      <c r="Z33" s="29">
        <f t="shared" si="4"/>
        <v>0</v>
      </c>
      <c r="AA33" s="28"/>
      <c r="AB33" s="30">
        <f t="shared" si="5"/>
        <v>0</v>
      </c>
      <c r="AE33" s="32">
        <v>31</v>
      </c>
      <c r="AF33" s="33">
        <v>70</v>
      </c>
      <c r="AG33" s="36">
        <v>70</v>
      </c>
      <c r="AH33" s="35"/>
    </row>
    <row r="34" spans="1:34" s="31" customFormat="1" ht="18" customHeight="1">
      <c r="A34" s="21" t="s">
        <v>71</v>
      </c>
      <c r="B34" s="3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>
        <v>0</v>
      </c>
      <c r="O34" s="21">
        <f t="shared" si="8"/>
        <v>0</v>
      </c>
      <c r="P34" s="25"/>
      <c r="Q34" s="26">
        <f t="shared" si="10"/>
        <v>0</v>
      </c>
      <c r="R34" s="27"/>
      <c r="S34" s="28"/>
      <c r="T34" s="29">
        <f t="shared" si="1"/>
        <v>0</v>
      </c>
      <c r="U34" s="28"/>
      <c r="V34" s="29">
        <f t="shared" si="2"/>
        <v>0</v>
      </c>
      <c r="W34" s="28"/>
      <c r="X34" s="29">
        <f t="shared" si="3"/>
        <v>0</v>
      </c>
      <c r="Y34" s="28"/>
      <c r="Z34" s="29">
        <f t="shared" si="4"/>
        <v>0</v>
      </c>
      <c r="AA34" s="28"/>
      <c r="AB34" s="30">
        <f t="shared" si="5"/>
        <v>0</v>
      </c>
      <c r="AE34" s="32">
        <v>32</v>
      </c>
      <c r="AF34" s="33">
        <v>69</v>
      </c>
      <c r="AG34" s="33">
        <v>69</v>
      </c>
      <c r="AH34" s="35"/>
    </row>
    <row r="35" spans="1:34" s="31" customFormat="1" ht="18" customHeight="1">
      <c r="A35" s="21" t="s">
        <v>72</v>
      </c>
      <c r="B35" s="3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>
        <v>0</v>
      </c>
      <c r="O35" s="21">
        <f t="shared" si="8"/>
        <v>0</v>
      </c>
      <c r="P35" s="25"/>
      <c r="Q35" s="26">
        <f t="shared" si="10"/>
        <v>0</v>
      </c>
      <c r="R35" s="27"/>
      <c r="S35" s="28"/>
      <c r="T35" s="29">
        <f t="shared" si="1"/>
        <v>0</v>
      </c>
      <c r="U35" s="28"/>
      <c r="V35" s="29">
        <f t="shared" si="2"/>
        <v>0</v>
      </c>
      <c r="W35" s="28"/>
      <c r="X35" s="29">
        <f t="shared" si="3"/>
        <v>0</v>
      </c>
      <c r="Y35" s="28"/>
      <c r="Z35" s="29">
        <f t="shared" si="4"/>
        <v>0</v>
      </c>
      <c r="AA35" s="28"/>
      <c r="AB35" s="30">
        <f t="shared" si="5"/>
        <v>0</v>
      </c>
      <c r="AE35" s="32">
        <v>33</v>
      </c>
      <c r="AF35" s="33">
        <v>68</v>
      </c>
      <c r="AG35" s="36">
        <v>68</v>
      </c>
      <c r="AH35" s="35"/>
    </row>
    <row r="36" spans="1:34" s="31" customFormat="1" ht="18" customHeight="1">
      <c r="A36" s="21" t="s">
        <v>73</v>
      </c>
      <c r="B36" s="3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>
        <v>0</v>
      </c>
      <c r="O36" s="21">
        <f t="shared" si="8"/>
        <v>0</v>
      </c>
      <c r="P36" s="25"/>
      <c r="Q36" s="26">
        <f>SUM(C36:N36)</f>
        <v>0</v>
      </c>
      <c r="R36" s="27"/>
      <c r="S36" s="28"/>
      <c r="T36" s="29">
        <f t="shared" si="1"/>
        <v>0</v>
      </c>
      <c r="U36" s="28"/>
      <c r="V36" s="29">
        <f t="shared" si="2"/>
        <v>0</v>
      </c>
      <c r="W36" s="28"/>
      <c r="X36" s="29">
        <f t="shared" si="3"/>
        <v>0</v>
      </c>
      <c r="Y36" s="28"/>
      <c r="Z36" s="29">
        <f t="shared" si="4"/>
        <v>0</v>
      </c>
      <c r="AA36" s="28"/>
      <c r="AB36" s="30">
        <f t="shared" si="5"/>
        <v>0</v>
      </c>
      <c r="AE36" s="32">
        <v>34</v>
      </c>
      <c r="AF36" s="33">
        <v>67</v>
      </c>
      <c r="AG36" s="33">
        <v>67</v>
      </c>
      <c r="AH36" s="35"/>
    </row>
    <row r="37" spans="1:34" s="31" customFormat="1" ht="18" customHeight="1">
      <c r="A37" s="21" t="s">
        <v>74</v>
      </c>
      <c r="B37" s="3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>
        <v>0</v>
      </c>
      <c r="O37" s="21">
        <f t="shared" si="8"/>
        <v>0</v>
      </c>
      <c r="P37" s="37"/>
      <c r="Q37" s="26">
        <f>SUM(C37:N37)</f>
        <v>0</v>
      </c>
      <c r="R37" s="38"/>
      <c r="S37" s="28"/>
      <c r="T37" s="29">
        <f t="shared" si="1"/>
        <v>0</v>
      </c>
      <c r="U37" s="28"/>
      <c r="V37" s="29">
        <f t="shared" si="2"/>
        <v>0</v>
      </c>
      <c r="W37" s="28"/>
      <c r="X37" s="29">
        <f t="shared" si="3"/>
        <v>0</v>
      </c>
      <c r="Y37" s="28"/>
      <c r="Z37" s="29">
        <f t="shared" si="4"/>
        <v>0</v>
      </c>
      <c r="AA37" s="28"/>
      <c r="AB37" s="30">
        <f t="shared" si="5"/>
        <v>0</v>
      </c>
      <c r="AE37" s="32">
        <v>35</v>
      </c>
      <c r="AF37" s="33">
        <v>66</v>
      </c>
      <c r="AG37" s="36">
        <v>66</v>
      </c>
      <c r="AH37" s="35"/>
    </row>
    <row r="38" spans="1:34" s="31" customFormat="1" ht="18" customHeight="1">
      <c r="A38" s="21" t="s">
        <v>75</v>
      </c>
      <c r="B38" s="3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>
        <v>0</v>
      </c>
      <c r="O38" s="21">
        <f t="shared" si="8"/>
        <v>0</v>
      </c>
      <c r="P38" s="37"/>
      <c r="Q38" s="26">
        <f>SUM(C38:N38)</f>
        <v>0</v>
      </c>
      <c r="R38" s="38"/>
      <c r="S38" s="28"/>
      <c r="T38" s="29">
        <f t="shared" si="1"/>
        <v>0</v>
      </c>
      <c r="U38" s="28"/>
      <c r="V38" s="29">
        <f t="shared" si="2"/>
        <v>0</v>
      </c>
      <c r="W38" s="28"/>
      <c r="X38" s="29">
        <f t="shared" si="3"/>
        <v>0</v>
      </c>
      <c r="Y38" s="28"/>
      <c r="Z38" s="29">
        <f t="shared" si="4"/>
        <v>0</v>
      </c>
      <c r="AA38" s="28"/>
      <c r="AB38" s="30">
        <f t="shared" si="5"/>
        <v>0</v>
      </c>
      <c r="AE38" s="32">
        <v>36</v>
      </c>
      <c r="AF38" s="33">
        <v>65</v>
      </c>
      <c r="AG38" s="33">
        <v>65</v>
      </c>
      <c r="AH38" s="35"/>
    </row>
    <row r="39" spans="1:34" s="31" customFormat="1" ht="18" customHeight="1">
      <c r="A39" s="21" t="s">
        <v>76</v>
      </c>
      <c r="B39" s="34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>
        <v>0</v>
      </c>
      <c r="O39" s="21">
        <f t="shared" si="8"/>
        <v>0</v>
      </c>
      <c r="P39" s="37"/>
      <c r="Q39" s="26">
        <f>SUM(C39:N39)</f>
        <v>0</v>
      </c>
      <c r="R39" s="38"/>
      <c r="S39" s="28"/>
      <c r="T39" s="29">
        <f t="shared" si="1"/>
        <v>0</v>
      </c>
      <c r="U39" s="28"/>
      <c r="V39" s="29">
        <f t="shared" si="2"/>
        <v>0</v>
      </c>
      <c r="W39" s="28"/>
      <c r="X39" s="29">
        <f t="shared" si="3"/>
        <v>0</v>
      </c>
      <c r="Y39" s="28"/>
      <c r="Z39" s="29">
        <f t="shared" si="4"/>
        <v>0</v>
      </c>
      <c r="AA39" s="28"/>
      <c r="AB39" s="30">
        <f t="shared" si="5"/>
        <v>0</v>
      </c>
      <c r="AE39" s="32">
        <v>37</v>
      </c>
      <c r="AF39" s="33">
        <v>64</v>
      </c>
      <c r="AG39" s="36">
        <v>64</v>
      </c>
      <c r="AH39" s="35"/>
    </row>
    <row r="40" spans="1:34" s="31" customFormat="1" ht="18" customHeight="1">
      <c r="A40" s="21" t="s">
        <v>77</v>
      </c>
      <c r="B40" s="34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0</v>
      </c>
      <c r="O40" s="21">
        <f t="shared" si="8"/>
        <v>0</v>
      </c>
      <c r="P40" s="37"/>
      <c r="Q40" s="26">
        <f>SUM(C40:N40)</f>
        <v>0</v>
      </c>
      <c r="R40" s="38"/>
      <c r="S40" s="28"/>
      <c r="T40" s="29">
        <f t="shared" si="1"/>
        <v>0</v>
      </c>
      <c r="U40" s="28"/>
      <c r="V40" s="29">
        <f t="shared" si="2"/>
        <v>0</v>
      </c>
      <c r="W40" s="28"/>
      <c r="X40" s="29">
        <f t="shared" si="3"/>
        <v>0</v>
      </c>
      <c r="Y40" s="28"/>
      <c r="Z40" s="29">
        <f t="shared" si="4"/>
        <v>0</v>
      </c>
      <c r="AA40" s="28"/>
      <c r="AB40" s="30">
        <f t="shared" si="5"/>
        <v>0</v>
      </c>
      <c r="AE40" s="32">
        <v>38</v>
      </c>
      <c r="AF40" s="33">
        <v>63</v>
      </c>
      <c r="AG40" s="33">
        <v>63</v>
      </c>
      <c r="AH40" s="35"/>
    </row>
    <row r="41" spans="1:34" s="31" customFormat="1" ht="18" customHeight="1">
      <c r="A41" s="21" t="s">
        <v>78</v>
      </c>
      <c r="B41" s="34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0</v>
      </c>
      <c r="O41" s="21">
        <f t="shared" si="8"/>
        <v>0</v>
      </c>
      <c r="P41" s="25"/>
      <c r="Q41" s="26">
        <f t="shared" ref="Q41:Q45" si="11">SUM(C41:N41)</f>
        <v>0</v>
      </c>
      <c r="R41" s="27"/>
      <c r="S41" s="28"/>
      <c r="T41" s="29">
        <f t="shared" si="1"/>
        <v>0</v>
      </c>
      <c r="U41" s="28"/>
      <c r="V41" s="29">
        <f t="shared" si="2"/>
        <v>0</v>
      </c>
      <c r="W41" s="28"/>
      <c r="X41" s="29">
        <f t="shared" si="3"/>
        <v>0</v>
      </c>
      <c r="Y41" s="28"/>
      <c r="Z41" s="29">
        <f t="shared" si="4"/>
        <v>0</v>
      </c>
      <c r="AA41" s="28"/>
      <c r="AB41" s="30">
        <f t="shared" si="5"/>
        <v>0</v>
      </c>
      <c r="AE41" s="32">
        <v>39</v>
      </c>
      <c r="AF41" s="33">
        <v>62</v>
      </c>
      <c r="AG41" s="36">
        <v>62</v>
      </c>
      <c r="AH41" s="35"/>
    </row>
    <row r="42" spans="1:34" s="31" customFormat="1" ht="18" customHeight="1">
      <c r="A42" s="21" t="s">
        <v>79</v>
      </c>
      <c r="B42" s="34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0</v>
      </c>
      <c r="O42" s="21">
        <f t="shared" si="8"/>
        <v>0</v>
      </c>
      <c r="P42" s="25"/>
      <c r="Q42" s="26">
        <f t="shared" si="11"/>
        <v>0</v>
      </c>
      <c r="R42" s="27"/>
      <c r="S42" s="28"/>
      <c r="T42" s="29">
        <f t="shared" si="1"/>
        <v>0</v>
      </c>
      <c r="U42" s="28"/>
      <c r="V42" s="29">
        <f t="shared" si="2"/>
        <v>0</v>
      </c>
      <c r="W42" s="28"/>
      <c r="X42" s="29">
        <f t="shared" si="3"/>
        <v>0</v>
      </c>
      <c r="Y42" s="28"/>
      <c r="Z42" s="29">
        <f t="shared" si="4"/>
        <v>0</v>
      </c>
      <c r="AA42" s="28"/>
      <c r="AB42" s="30">
        <f t="shared" si="5"/>
        <v>0</v>
      </c>
      <c r="AE42" s="32">
        <v>40</v>
      </c>
      <c r="AF42" s="33">
        <v>61</v>
      </c>
      <c r="AG42" s="33">
        <v>61</v>
      </c>
      <c r="AH42" s="35"/>
    </row>
    <row r="43" spans="1:34" s="31" customFormat="1" ht="18" customHeight="1">
      <c r="A43" s="21" t="s">
        <v>80</v>
      </c>
      <c r="B43" s="34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>
        <v>0</v>
      </c>
      <c r="O43" s="21">
        <f t="shared" si="8"/>
        <v>0</v>
      </c>
      <c r="P43" s="25"/>
      <c r="Q43" s="26">
        <f t="shared" si="11"/>
        <v>0</v>
      </c>
      <c r="R43" s="27"/>
      <c r="S43" s="28"/>
      <c r="T43" s="29">
        <f t="shared" si="1"/>
        <v>0</v>
      </c>
      <c r="U43" s="28"/>
      <c r="V43" s="29">
        <f t="shared" si="2"/>
        <v>0</v>
      </c>
      <c r="W43" s="28"/>
      <c r="X43" s="29">
        <f t="shared" si="3"/>
        <v>0</v>
      </c>
      <c r="Y43" s="28"/>
      <c r="Z43" s="29">
        <f t="shared" si="4"/>
        <v>0</v>
      </c>
      <c r="AA43" s="28"/>
      <c r="AB43" s="30">
        <f t="shared" si="5"/>
        <v>0</v>
      </c>
      <c r="AE43" s="32">
        <v>41</v>
      </c>
      <c r="AF43" s="33">
        <v>60</v>
      </c>
      <c r="AG43" s="36">
        <v>60</v>
      </c>
      <c r="AH43" s="35"/>
    </row>
    <row r="44" spans="1:34" s="31" customFormat="1" ht="18" customHeight="1">
      <c r="A44" s="21" t="s">
        <v>81</v>
      </c>
      <c r="B44" s="34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>
        <v>0</v>
      </c>
      <c r="O44" s="21">
        <f t="shared" si="8"/>
        <v>0</v>
      </c>
      <c r="P44" s="25"/>
      <c r="Q44" s="26">
        <f t="shared" si="11"/>
        <v>0</v>
      </c>
      <c r="R44" s="27"/>
      <c r="S44" s="28"/>
      <c r="T44" s="29">
        <f t="shared" si="1"/>
        <v>0</v>
      </c>
      <c r="U44" s="28"/>
      <c r="V44" s="29">
        <f t="shared" si="2"/>
        <v>0</v>
      </c>
      <c r="W44" s="28"/>
      <c r="X44" s="29">
        <f t="shared" si="3"/>
        <v>0</v>
      </c>
      <c r="Y44" s="28"/>
      <c r="Z44" s="29">
        <f t="shared" si="4"/>
        <v>0</v>
      </c>
      <c r="AA44" s="28"/>
      <c r="AB44" s="30">
        <f t="shared" si="5"/>
        <v>0</v>
      </c>
      <c r="AE44" s="32">
        <v>42</v>
      </c>
      <c r="AF44" s="33">
        <v>59</v>
      </c>
      <c r="AG44" s="33">
        <v>59</v>
      </c>
      <c r="AH44" s="35"/>
    </row>
    <row r="45" spans="1:34" s="31" customFormat="1" ht="18" customHeight="1">
      <c r="A45" s="21" t="s">
        <v>82</v>
      </c>
      <c r="B45" s="3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>
        <v>0</v>
      </c>
      <c r="O45" s="21">
        <f t="shared" si="8"/>
        <v>0</v>
      </c>
      <c r="P45" s="25"/>
      <c r="Q45" s="26">
        <f t="shared" si="11"/>
        <v>0</v>
      </c>
      <c r="R45" s="27"/>
      <c r="S45" s="28"/>
      <c r="T45" s="29">
        <f t="shared" si="1"/>
        <v>0</v>
      </c>
      <c r="U45" s="28"/>
      <c r="V45" s="29">
        <f t="shared" si="2"/>
        <v>0</v>
      </c>
      <c r="W45" s="28"/>
      <c r="X45" s="29">
        <f t="shared" si="3"/>
        <v>0</v>
      </c>
      <c r="Y45" s="28"/>
      <c r="Z45" s="29">
        <f t="shared" si="4"/>
        <v>0</v>
      </c>
      <c r="AA45" s="28"/>
      <c r="AB45" s="30">
        <f t="shared" si="5"/>
        <v>0</v>
      </c>
      <c r="AE45" s="32">
        <v>43</v>
      </c>
      <c r="AF45" s="33">
        <v>58</v>
      </c>
      <c r="AG45" s="36">
        <v>58</v>
      </c>
      <c r="AH45" s="35"/>
    </row>
    <row r="46" spans="1:34" s="31" customFormat="1" ht="18" customHeight="1">
      <c r="A46" s="21" t="s">
        <v>83</v>
      </c>
      <c r="B46" s="3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>
        <v>0</v>
      </c>
      <c r="O46" s="21">
        <f t="shared" si="8"/>
        <v>0</v>
      </c>
      <c r="P46" s="25"/>
      <c r="Q46" s="26">
        <f>SUM(C46:N46)</f>
        <v>0</v>
      </c>
      <c r="R46" s="27"/>
      <c r="S46" s="28"/>
      <c r="T46" s="29">
        <f t="shared" si="1"/>
        <v>0</v>
      </c>
      <c r="U46" s="28"/>
      <c r="V46" s="29">
        <f t="shared" si="2"/>
        <v>0</v>
      </c>
      <c r="W46" s="28"/>
      <c r="X46" s="29">
        <f t="shared" si="3"/>
        <v>0</v>
      </c>
      <c r="Y46" s="28"/>
      <c r="Z46" s="29">
        <f t="shared" si="4"/>
        <v>0</v>
      </c>
      <c r="AA46" s="28"/>
      <c r="AB46" s="30">
        <f t="shared" si="5"/>
        <v>0</v>
      </c>
      <c r="AE46" s="32">
        <v>44</v>
      </c>
      <c r="AF46" s="33">
        <v>57</v>
      </c>
      <c r="AG46" s="33">
        <v>57</v>
      </c>
      <c r="AH46" s="35"/>
    </row>
    <row r="47" spans="1:34" s="31" customFormat="1" ht="18" customHeight="1">
      <c r="A47" s="21" t="s">
        <v>84</v>
      </c>
      <c r="B47" s="34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>
        <v>0</v>
      </c>
      <c r="O47" s="21">
        <f t="shared" si="8"/>
        <v>0</v>
      </c>
      <c r="P47" s="37"/>
      <c r="Q47" s="26">
        <f>SUM(C47:N47)</f>
        <v>0</v>
      </c>
      <c r="R47" s="38"/>
      <c r="S47" s="28"/>
      <c r="T47" s="29">
        <f t="shared" si="1"/>
        <v>0</v>
      </c>
      <c r="U47" s="28"/>
      <c r="V47" s="29">
        <f t="shared" si="2"/>
        <v>0</v>
      </c>
      <c r="W47" s="28"/>
      <c r="X47" s="29">
        <f t="shared" si="3"/>
        <v>0</v>
      </c>
      <c r="Y47" s="28"/>
      <c r="Z47" s="29">
        <f t="shared" si="4"/>
        <v>0</v>
      </c>
      <c r="AA47" s="28"/>
      <c r="AB47" s="30">
        <f t="shared" si="5"/>
        <v>0</v>
      </c>
      <c r="AE47" s="32">
        <v>45</v>
      </c>
      <c r="AF47" s="33">
        <v>56</v>
      </c>
      <c r="AG47" s="36">
        <v>56</v>
      </c>
      <c r="AH47" s="35"/>
    </row>
    <row r="48" spans="1:34" s="31" customFormat="1" ht="18" customHeight="1">
      <c r="A48" s="21" t="s">
        <v>85</v>
      </c>
      <c r="B48" s="34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>
        <v>0</v>
      </c>
      <c r="O48" s="21">
        <f t="shared" si="8"/>
        <v>0</v>
      </c>
      <c r="P48" s="37"/>
      <c r="Q48" s="26">
        <f>SUM(C48:N48)</f>
        <v>0</v>
      </c>
      <c r="R48" s="38"/>
      <c r="S48" s="28"/>
      <c r="T48" s="29">
        <f t="shared" si="1"/>
        <v>0</v>
      </c>
      <c r="U48" s="28"/>
      <c r="V48" s="29">
        <f t="shared" si="2"/>
        <v>0</v>
      </c>
      <c r="W48" s="28"/>
      <c r="X48" s="29">
        <f t="shared" si="3"/>
        <v>0</v>
      </c>
      <c r="Y48" s="28"/>
      <c r="Z48" s="29">
        <f t="shared" si="4"/>
        <v>0</v>
      </c>
      <c r="AA48" s="28"/>
      <c r="AB48" s="30">
        <f t="shared" si="5"/>
        <v>0</v>
      </c>
      <c r="AE48" s="32">
        <v>46</v>
      </c>
      <c r="AF48" s="33">
        <v>55</v>
      </c>
      <c r="AG48" s="33">
        <v>55</v>
      </c>
      <c r="AH48" s="35"/>
    </row>
    <row r="49" spans="1:34" s="31" customFormat="1" ht="18" customHeight="1">
      <c r="A49" s="21" t="s">
        <v>86</v>
      </c>
      <c r="B49" s="3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>
        <v>0</v>
      </c>
      <c r="O49" s="21">
        <f t="shared" si="8"/>
        <v>0</v>
      </c>
      <c r="P49" s="37"/>
      <c r="Q49" s="26">
        <f>SUM(C49:N49)</f>
        <v>0</v>
      </c>
      <c r="R49" s="38"/>
      <c r="S49" s="28"/>
      <c r="T49" s="29">
        <f t="shared" si="1"/>
        <v>0</v>
      </c>
      <c r="U49" s="28"/>
      <c r="V49" s="29">
        <f t="shared" si="2"/>
        <v>0</v>
      </c>
      <c r="W49" s="28"/>
      <c r="X49" s="29">
        <f t="shared" si="3"/>
        <v>0</v>
      </c>
      <c r="Y49" s="28"/>
      <c r="Z49" s="29">
        <f t="shared" si="4"/>
        <v>0</v>
      </c>
      <c r="AA49" s="28"/>
      <c r="AB49" s="30">
        <f t="shared" si="5"/>
        <v>0</v>
      </c>
      <c r="AE49" s="32">
        <v>47</v>
      </c>
      <c r="AF49" s="33">
        <v>54</v>
      </c>
      <c r="AG49" s="36">
        <v>54</v>
      </c>
      <c r="AH49" s="35"/>
    </row>
    <row r="50" spans="1:34" s="31" customFormat="1" ht="18" customHeight="1">
      <c r="A50" s="21" t="s">
        <v>87</v>
      </c>
      <c r="B50" s="34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>
        <v>0</v>
      </c>
      <c r="O50" s="21">
        <f t="shared" si="8"/>
        <v>0</v>
      </c>
      <c r="P50" s="25"/>
      <c r="Q50" s="26">
        <f t="shared" ref="Q50:Q54" si="12">SUM(C50:N50)</f>
        <v>0</v>
      </c>
      <c r="R50" s="27"/>
      <c r="S50" s="28"/>
      <c r="T50" s="29">
        <f t="shared" si="1"/>
        <v>0</v>
      </c>
      <c r="U50" s="28"/>
      <c r="V50" s="29">
        <f t="shared" si="2"/>
        <v>0</v>
      </c>
      <c r="W50" s="28"/>
      <c r="X50" s="29">
        <f t="shared" si="3"/>
        <v>0</v>
      </c>
      <c r="Y50" s="28"/>
      <c r="Z50" s="29">
        <f t="shared" si="4"/>
        <v>0</v>
      </c>
      <c r="AA50" s="28"/>
      <c r="AB50" s="30">
        <f t="shared" si="5"/>
        <v>0</v>
      </c>
      <c r="AE50" s="32">
        <v>48</v>
      </c>
      <c r="AF50" s="33">
        <v>53</v>
      </c>
      <c r="AG50" s="33">
        <v>53</v>
      </c>
      <c r="AH50" s="35"/>
    </row>
    <row r="51" spans="1:34" s="31" customFormat="1" ht="18" customHeight="1">
      <c r="A51" s="21" t="s">
        <v>88</v>
      </c>
      <c r="B51" s="3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>
        <v>0</v>
      </c>
      <c r="O51" s="21">
        <f t="shared" si="8"/>
        <v>0</v>
      </c>
      <c r="P51" s="25"/>
      <c r="Q51" s="26">
        <f t="shared" si="12"/>
        <v>0</v>
      </c>
      <c r="R51" s="27"/>
      <c r="S51" s="28"/>
      <c r="T51" s="29">
        <f t="shared" si="1"/>
        <v>0</v>
      </c>
      <c r="U51" s="28"/>
      <c r="V51" s="29">
        <f t="shared" si="2"/>
        <v>0</v>
      </c>
      <c r="W51" s="28"/>
      <c r="X51" s="29">
        <f t="shared" si="3"/>
        <v>0</v>
      </c>
      <c r="Y51" s="28"/>
      <c r="Z51" s="29">
        <f t="shared" si="4"/>
        <v>0</v>
      </c>
      <c r="AA51" s="28"/>
      <c r="AB51" s="30">
        <f t="shared" si="5"/>
        <v>0</v>
      </c>
      <c r="AE51" s="32">
        <v>49</v>
      </c>
      <c r="AF51" s="33">
        <v>52</v>
      </c>
      <c r="AG51" s="36">
        <v>52</v>
      </c>
      <c r="AH51" s="35"/>
    </row>
    <row r="52" spans="1:34" s="31" customFormat="1" ht="18" customHeight="1">
      <c r="A52" s="21" t="s">
        <v>89</v>
      </c>
      <c r="B52" s="34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>
        <v>0</v>
      </c>
      <c r="O52" s="21">
        <f t="shared" si="8"/>
        <v>0</v>
      </c>
      <c r="P52" s="25"/>
      <c r="Q52" s="26">
        <f t="shared" si="12"/>
        <v>0</v>
      </c>
      <c r="R52" s="27"/>
      <c r="S52" s="28"/>
      <c r="T52" s="29">
        <f t="shared" si="1"/>
        <v>0</v>
      </c>
      <c r="U52" s="28"/>
      <c r="V52" s="29">
        <f t="shared" si="2"/>
        <v>0</v>
      </c>
      <c r="W52" s="28"/>
      <c r="X52" s="29">
        <f t="shared" si="3"/>
        <v>0</v>
      </c>
      <c r="Y52" s="28"/>
      <c r="Z52" s="29">
        <f t="shared" si="4"/>
        <v>0</v>
      </c>
      <c r="AA52" s="28"/>
      <c r="AB52" s="30">
        <f t="shared" si="5"/>
        <v>0</v>
      </c>
      <c r="AE52" s="32">
        <v>50</v>
      </c>
      <c r="AF52" s="33">
        <v>51</v>
      </c>
      <c r="AG52" s="33">
        <v>51</v>
      </c>
      <c r="AH52" s="35"/>
    </row>
    <row r="53" spans="1:34" s="31" customFormat="1" ht="18" customHeight="1">
      <c r="A53" s="21" t="s">
        <v>90</v>
      </c>
      <c r="B53" s="34"/>
      <c r="C53" s="23"/>
      <c r="D53" s="24"/>
      <c r="E53" s="23"/>
      <c r="F53" s="23"/>
      <c r="G53" s="23"/>
      <c r="H53" s="23"/>
      <c r="I53" s="23"/>
      <c r="J53" s="23"/>
      <c r="K53" s="23"/>
      <c r="L53" s="23"/>
      <c r="M53" s="23"/>
      <c r="N53" s="23">
        <v>0</v>
      </c>
      <c r="O53" s="21">
        <f t="shared" si="8"/>
        <v>0</v>
      </c>
      <c r="P53" s="25"/>
      <c r="Q53" s="26">
        <f t="shared" si="12"/>
        <v>0</v>
      </c>
      <c r="R53" s="27"/>
      <c r="S53" s="28"/>
      <c r="T53" s="29">
        <f t="shared" si="1"/>
        <v>0</v>
      </c>
      <c r="U53" s="28"/>
      <c r="V53" s="29">
        <f t="shared" si="2"/>
        <v>0</v>
      </c>
      <c r="W53" s="28"/>
      <c r="X53" s="29">
        <f t="shared" si="3"/>
        <v>0</v>
      </c>
      <c r="Y53" s="28"/>
      <c r="Z53" s="29">
        <f t="shared" si="4"/>
        <v>0</v>
      </c>
      <c r="AA53" s="28"/>
      <c r="AB53" s="30">
        <f t="shared" si="5"/>
        <v>0</v>
      </c>
      <c r="AE53" s="32">
        <v>51</v>
      </c>
      <c r="AF53" s="33">
        <v>50</v>
      </c>
      <c r="AG53" s="36">
        <v>50</v>
      </c>
      <c r="AH53" s="35"/>
    </row>
    <row r="54" spans="1:34" s="31" customFormat="1" ht="18" customHeight="1">
      <c r="A54" s="21" t="s">
        <v>91</v>
      </c>
      <c r="B54" s="3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>
        <v>0</v>
      </c>
      <c r="O54" s="21">
        <f t="shared" si="8"/>
        <v>0</v>
      </c>
      <c r="P54" s="25"/>
      <c r="Q54" s="26">
        <f t="shared" si="12"/>
        <v>0</v>
      </c>
      <c r="R54" s="27"/>
      <c r="S54" s="28"/>
      <c r="T54" s="29">
        <f t="shared" si="1"/>
        <v>0</v>
      </c>
      <c r="U54" s="28"/>
      <c r="V54" s="29">
        <f t="shared" si="2"/>
        <v>0</v>
      </c>
      <c r="W54" s="28"/>
      <c r="X54" s="29">
        <f t="shared" si="3"/>
        <v>0</v>
      </c>
      <c r="Y54" s="28"/>
      <c r="Z54" s="29">
        <f t="shared" si="4"/>
        <v>0</v>
      </c>
      <c r="AA54" s="28"/>
      <c r="AB54" s="30">
        <f t="shared" si="5"/>
        <v>0</v>
      </c>
      <c r="AE54" s="32">
        <v>52</v>
      </c>
      <c r="AF54" s="33">
        <v>49</v>
      </c>
      <c r="AG54" s="33">
        <v>49</v>
      </c>
      <c r="AH54" s="35"/>
    </row>
    <row r="55" spans="1:34" s="31" customFormat="1" ht="18" customHeight="1">
      <c r="A55" s="21" t="s">
        <v>92</v>
      </c>
      <c r="B55" s="34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>
        <v>0</v>
      </c>
      <c r="O55" s="21">
        <f t="shared" si="8"/>
        <v>0</v>
      </c>
      <c r="P55" s="25"/>
      <c r="Q55" s="26">
        <f>SUM(C55:N55)</f>
        <v>0</v>
      </c>
      <c r="R55" s="27"/>
      <c r="S55" s="28"/>
      <c r="T55" s="29">
        <f t="shared" si="1"/>
        <v>0</v>
      </c>
      <c r="U55" s="28"/>
      <c r="V55" s="29">
        <f t="shared" si="2"/>
        <v>0</v>
      </c>
      <c r="W55" s="28"/>
      <c r="X55" s="29">
        <f t="shared" si="3"/>
        <v>0</v>
      </c>
      <c r="Y55" s="28"/>
      <c r="Z55" s="29">
        <f t="shared" si="4"/>
        <v>0</v>
      </c>
      <c r="AA55" s="28"/>
      <c r="AB55" s="30">
        <f t="shared" si="5"/>
        <v>0</v>
      </c>
      <c r="AE55" s="32">
        <v>53</v>
      </c>
      <c r="AF55" s="33">
        <v>48</v>
      </c>
      <c r="AG55" s="36">
        <v>48</v>
      </c>
      <c r="AH55" s="35"/>
    </row>
    <row r="56" spans="1:34" s="31" customFormat="1" ht="18" customHeight="1">
      <c r="A56" s="21" t="s">
        <v>93</v>
      </c>
      <c r="B56" s="34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>
        <v>0</v>
      </c>
      <c r="O56" s="21">
        <f t="shared" si="8"/>
        <v>0</v>
      </c>
      <c r="P56" s="37"/>
      <c r="Q56" s="26">
        <f>SUM(C56:N56)</f>
        <v>0</v>
      </c>
      <c r="R56" s="38"/>
      <c r="S56" s="28"/>
      <c r="T56" s="29">
        <f t="shared" si="1"/>
        <v>0</v>
      </c>
      <c r="U56" s="28"/>
      <c r="V56" s="29">
        <f t="shared" si="2"/>
        <v>0</v>
      </c>
      <c r="W56" s="28"/>
      <c r="X56" s="29">
        <f t="shared" si="3"/>
        <v>0</v>
      </c>
      <c r="Y56" s="28"/>
      <c r="Z56" s="29">
        <f t="shared" si="4"/>
        <v>0</v>
      </c>
      <c r="AA56" s="28"/>
      <c r="AB56" s="30">
        <f t="shared" si="5"/>
        <v>0</v>
      </c>
      <c r="AE56" s="32">
        <v>54</v>
      </c>
      <c r="AF56" s="33">
        <v>47</v>
      </c>
      <c r="AG56" s="33">
        <v>47</v>
      </c>
      <c r="AH56" s="35"/>
    </row>
    <row r="57" spans="1:34" s="31" customFormat="1" ht="18" customHeight="1">
      <c r="A57" s="21" t="s">
        <v>94</v>
      </c>
      <c r="B57" s="3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>
        <v>0</v>
      </c>
      <c r="O57" s="21">
        <f t="shared" si="8"/>
        <v>0</v>
      </c>
      <c r="P57" s="37"/>
      <c r="Q57" s="26">
        <f>SUM(C57:N57)</f>
        <v>0</v>
      </c>
      <c r="R57" s="38"/>
      <c r="S57" s="28"/>
      <c r="T57" s="29">
        <f t="shared" si="1"/>
        <v>0</v>
      </c>
      <c r="U57" s="28"/>
      <c r="V57" s="29">
        <f t="shared" si="2"/>
        <v>0</v>
      </c>
      <c r="W57" s="28"/>
      <c r="X57" s="29">
        <f t="shared" si="3"/>
        <v>0</v>
      </c>
      <c r="Y57" s="28"/>
      <c r="Z57" s="29">
        <f t="shared" si="4"/>
        <v>0</v>
      </c>
      <c r="AA57" s="28"/>
      <c r="AB57" s="30">
        <f t="shared" si="5"/>
        <v>0</v>
      </c>
      <c r="AE57" s="32">
        <v>55</v>
      </c>
      <c r="AF57" s="33">
        <v>46</v>
      </c>
      <c r="AG57" s="36">
        <v>46</v>
      </c>
      <c r="AH57" s="35"/>
    </row>
    <row r="58" spans="1:34" s="31" customFormat="1" ht="18" customHeight="1">
      <c r="A58" s="21" t="s">
        <v>95</v>
      </c>
      <c r="B58" s="3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>
        <v>0</v>
      </c>
      <c r="O58" s="21">
        <f t="shared" si="8"/>
        <v>0</v>
      </c>
      <c r="P58" s="37"/>
      <c r="Q58" s="26">
        <f>SUM(C58:N58)</f>
        <v>0</v>
      </c>
      <c r="R58" s="38"/>
      <c r="S58" s="28"/>
      <c r="T58" s="29">
        <f t="shared" si="1"/>
        <v>0</v>
      </c>
      <c r="U58" s="28"/>
      <c r="V58" s="29">
        <f t="shared" si="2"/>
        <v>0</v>
      </c>
      <c r="W58" s="28"/>
      <c r="X58" s="29">
        <f t="shared" si="3"/>
        <v>0</v>
      </c>
      <c r="Y58" s="28"/>
      <c r="Z58" s="29">
        <f t="shared" si="4"/>
        <v>0</v>
      </c>
      <c r="AA58" s="28"/>
      <c r="AB58" s="30">
        <f t="shared" si="5"/>
        <v>0</v>
      </c>
      <c r="AE58" s="32">
        <v>56</v>
      </c>
      <c r="AF58" s="33">
        <v>45</v>
      </c>
      <c r="AG58" s="33">
        <v>45</v>
      </c>
      <c r="AH58" s="35"/>
    </row>
    <row r="59" spans="1:34" s="31" customFormat="1" ht="18" customHeight="1">
      <c r="A59" s="21" t="s">
        <v>96</v>
      </c>
      <c r="B59" s="34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>
        <v>0</v>
      </c>
      <c r="O59" s="21">
        <f t="shared" si="8"/>
        <v>0</v>
      </c>
      <c r="P59" s="37"/>
      <c r="Q59" s="26">
        <f>SUM(C59:N59)</f>
        <v>0</v>
      </c>
      <c r="R59" s="38"/>
      <c r="S59" s="28"/>
      <c r="T59" s="29">
        <f t="shared" si="1"/>
        <v>0</v>
      </c>
      <c r="U59" s="28"/>
      <c r="V59" s="29">
        <f t="shared" si="2"/>
        <v>0</v>
      </c>
      <c r="W59" s="28"/>
      <c r="X59" s="29">
        <f t="shared" si="3"/>
        <v>0</v>
      </c>
      <c r="Y59" s="28"/>
      <c r="Z59" s="29">
        <f t="shared" si="4"/>
        <v>0</v>
      </c>
      <c r="AA59" s="28"/>
      <c r="AB59" s="30">
        <f t="shared" si="5"/>
        <v>0</v>
      </c>
      <c r="AE59" s="32">
        <v>57</v>
      </c>
      <c r="AF59" s="33">
        <v>44</v>
      </c>
      <c r="AG59" s="36">
        <v>44</v>
      </c>
      <c r="AH59" s="35"/>
    </row>
    <row r="60" spans="1:34" s="31" customFormat="1" ht="18" customHeight="1">
      <c r="A60" s="21" t="s">
        <v>97</v>
      </c>
      <c r="B60" s="34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>
        <v>0</v>
      </c>
      <c r="O60" s="21">
        <f t="shared" si="8"/>
        <v>0</v>
      </c>
      <c r="P60" s="25"/>
      <c r="Q60" s="26">
        <f t="shared" ref="Q60:Q64" si="13">SUM(C60:N60)</f>
        <v>0</v>
      </c>
      <c r="R60" s="27"/>
      <c r="S60" s="28"/>
      <c r="T60" s="29">
        <f t="shared" si="1"/>
        <v>0</v>
      </c>
      <c r="U60" s="28"/>
      <c r="V60" s="29">
        <f t="shared" si="2"/>
        <v>0</v>
      </c>
      <c r="W60" s="28"/>
      <c r="X60" s="29">
        <f t="shared" si="3"/>
        <v>0</v>
      </c>
      <c r="Y60" s="28"/>
      <c r="Z60" s="29">
        <f t="shared" si="4"/>
        <v>0</v>
      </c>
      <c r="AA60" s="28"/>
      <c r="AB60" s="30">
        <f t="shared" si="5"/>
        <v>0</v>
      </c>
      <c r="AE60" s="32">
        <v>58</v>
      </c>
      <c r="AF60" s="33">
        <v>43</v>
      </c>
      <c r="AG60" s="33">
        <v>43</v>
      </c>
      <c r="AH60" s="35"/>
    </row>
    <row r="61" spans="1:34" s="31" customFormat="1" ht="18" customHeight="1">
      <c r="A61" s="21" t="s">
        <v>98</v>
      </c>
      <c r="B61" s="3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>
        <v>0</v>
      </c>
      <c r="O61" s="21">
        <f t="shared" si="8"/>
        <v>0</v>
      </c>
      <c r="P61" s="25"/>
      <c r="Q61" s="26">
        <f t="shared" si="13"/>
        <v>0</v>
      </c>
      <c r="R61" s="27"/>
      <c r="S61" s="28"/>
      <c r="T61" s="29">
        <f t="shared" si="1"/>
        <v>0</v>
      </c>
      <c r="U61" s="28"/>
      <c r="V61" s="29">
        <f t="shared" si="2"/>
        <v>0</v>
      </c>
      <c r="W61" s="28"/>
      <c r="X61" s="29">
        <f t="shared" si="3"/>
        <v>0</v>
      </c>
      <c r="Y61" s="28"/>
      <c r="Z61" s="29">
        <f t="shared" si="4"/>
        <v>0</v>
      </c>
      <c r="AA61" s="28"/>
      <c r="AB61" s="30">
        <f t="shared" si="5"/>
        <v>0</v>
      </c>
      <c r="AE61" s="32">
        <v>59</v>
      </c>
      <c r="AF61" s="33">
        <v>42</v>
      </c>
      <c r="AG61" s="36">
        <v>42</v>
      </c>
      <c r="AH61" s="35"/>
    </row>
    <row r="62" spans="1:34" s="31" customFormat="1" ht="18" customHeight="1">
      <c r="A62" s="21" t="s">
        <v>99</v>
      </c>
      <c r="B62" s="34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>
        <v>0</v>
      </c>
      <c r="O62" s="21">
        <f t="shared" si="8"/>
        <v>0</v>
      </c>
      <c r="P62" s="25"/>
      <c r="Q62" s="26">
        <f t="shared" si="13"/>
        <v>0</v>
      </c>
      <c r="R62" s="27"/>
      <c r="S62" s="28"/>
      <c r="T62" s="29">
        <f t="shared" si="1"/>
        <v>0</v>
      </c>
      <c r="U62" s="28"/>
      <c r="V62" s="29">
        <f t="shared" si="2"/>
        <v>0</v>
      </c>
      <c r="W62" s="28"/>
      <c r="X62" s="29">
        <f t="shared" si="3"/>
        <v>0</v>
      </c>
      <c r="Y62" s="28"/>
      <c r="Z62" s="29">
        <f t="shared" si="4"/>
        <v>0</v>
      </c>
      <c r="AA62" s="28"/>
      <c r="AB62" s="30">
        <f t="shared" si="5"/>
        <v>0</v>
      </c>
      <c r="AE62" s="32">
        <v>60</v>
      </c>
      <c r="AF62" s="33">
        <v>41</v>
      </c>
      <c r="AG62" s="33">
        <v>41</v>
      </c>
      <c r="AH62" s="35"/>
    </row>
    <row r="63" spans="1:34" s="31" customFormat="1" ht="18" customHeight="1">
      <c r="A63" s="21" t="s">
        <v>100</v>
      </c>
      <c r="B63" s="34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>
        <v>0</v>
      </c>
      <c r="O63" s="21">
        <f t="shared" si="8"/>
        <v>0</v>
      </c>
      <c r="P63" s="25"/>
      <c r="Q63" s="26">
        <f t="shared" si="13"/>
        <v>0</v>
      </c>
      <c r="R63" s="27"/>
      <c r="S63" s="28"/>
      <c r="T63" s="29">
        <f t="shared" si="1"/>
        <v>0</v>
      </c>
      <c r="U63" s="28"/>
      <c r="V63" s="29">
        <f t="shared" si="2"/>
        <v>0</v>
      </c>
      <c r="W63" s="28"/>
      <c r="X63" s="29">
        <f t="shared" si="3"/>
        <v>0</v>
      </c>
      <c r="Y63" s="28"/>
      <c r="Z63" s="29">
        <f t="shared" si="4"/>
        <v>0</v>
      </c>
      <c r="AA63" s="28"/>
      <c r="AB63" s="30">
        <f t="shared" si="5"/>
        <v>0</v>
      </c>
      <c r="AE63" s="32">
        <v>61</v>
      </c>
      <c r="AF63" s="33">
        <v>40</v>
      </c>
      <c r="AG63" s="36">
        <v>40</v>
      </c>
      <c r="AH63" s="35"/>
    </row>
    <row r="64" spans="1:34" s="31" customFormat="1" ht="18" customHeight="1">
      <c r="A64" s="21" t="s">
        <v>101</v>
      </c>
      <c r="B64" s="34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>
        <v>0</v>
      </c>
      <c r="O64" s="21">
        <f t="shared" si="8"/>
        <v>0</v>
      </c>
      <c r="P64" s="25"/>
      <c r="Q64" s="26">
        <f t="shared" si="13"/>
        <v>0</v>
      </c>
      <c r="R64" s="27"/>
      <c r="S64" s="28"/>
      <c r="T64" s="29">
        <f t="shared" si="1"/>
        <v>0</v>
      </c>
      <c r="U64" s="28"/>
      <c r="V64" s="29">
        <f t="shared" si="2"/>
        <v>0</v>
      </c>
      <c r="W64" s="28"/>
      <c r="X64" s="29">
        <f t="shared" si="3"/>
        <v>0</v>
      </c>
      <c r="Y64" s="28"/>
      <c r="Z64" s="29">
        <f t="shared" si="4"/>
        <v>0</v>
      </c>
      <c r="AA64" s="28"/>
      <c r="AB64" s="30">
        <f t="shared" si="5"/>
        <v>0</v>
      </c>
      <c r="AE64" s="32">
        <v>62</v>
      </c>
      <c r="AF64" s="33">
        <v>39</v>
      </c>
      <c r="AG64" s="33">
        <v>39</v>
      </c>
      <c r="AH64" s="35"/>
    </row>
    <row r="65" spans="1:34" s="31" customFormat="1" ht="18" customHeight="1">
      <c r="A65" s="21" t="s">
        <v>102</v>
      </c>
      <c r="B65" s="34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>
        <v>0</v>
      </c>
      <c r="O65" s="21">
        <f t="shared" si="8"/>
        <v>0</v>
      </c>
      <c r="P65" s="25"/>
      <c r="Q65" s="26">
        <f>SUM(C65:N65)</f>
        <v>0</v>
      </c>
      <c r="R65" s="27"/>
      <c r="S65" s="28"/>
      <c r="T65" s="29">
        <f t="shared" si="1"/>
        <v>0</v>
      </c>
      <c r="U65" s="28"/>
      <c r="V65" s="29">
        <f t="shared" si="2"/>
        <v>0</v>
      </c>
      <c r="W65" s="28"/>
      <c r="X65" s="29">
        <f t="shared" si="3"/>
        <v>0</v>
      </c>
      <c r="Y65" s="28"/>
      <c r="Z65" s="29">
        <f t="shared" si="4"/>
        <v>0</v>
      </c>
      <c r="AA65" s="28"/>
      <c r="AB65" s="30">
        <f t="shared" si="5"/>
        <v>0</v>
      </c>
      <c r="AE65" s="32">
        <v>63</v>
      </c>
      <c r="AF65" s="33">
        <v>38</v>
      </c>
      <c r="AG65" s="36">
        <v>38</v>
      </c>
      <c r="AH65" s="35"/>
    </row>
    <row r="66" spans="1:34" s="31" customFormat="1" ht="18" customHeight="1">
      <c r="A66" s="21" t="s">
        <v>103</v>
      </c>
      <c r="B66" s="34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>
        <v>0</v>
      </c>
      <c r="O66" s="21">
        <f t="shared" si="8"/>
        <v>0</v>
      </c>
      <c r="P66" s="37"/>
      <c r="Q66" s="26">
        <f>SUM(C66:N66)</f>
        <v>0</v>
      </c>
      <c r="R66" s="38"/>
      <c r="S66" s="28"/>
      <c r="T66" s="29">
        <f t="shared" si="1"/>
        <v>0</v>
      </c>
      <c r="U66" s="28"/>
      <c r="V66" s="29">
        <f t="shared" si="2"/>
        <v>0</v>
      </c>
      <c r="W66" s="28"/>
      <c r="X66" s="29">
        <f t="shared" si="3"/>
        <v>0</v>
      </c>
      <c r="Y66" s="28"/>
      <c r="Z66" s="29">
        <f t="shared" si="4"/>
        <v>0</v>
      </c>
      <c r="AA66" s="28"/>
      <c r="AB66" s="30">
        <f t="shared" si="5"/>
        <v>0</v>
      </c>
      <c r="AE66" s="32">
        <v>64</v>
      </c>
      <c r="AF66" s="33">
        <v>37</v>
      </c>
      <c r="AG66" s="33">
        <v>37</v>
      </c>
      <c r="AH66" s="35"/>
    </row>
    <row r="67" spans="1:34" s="31" customFormat="1" ht="18" customHeight="1">
      <c r="A67" s="21" t="s">
        <v>104</v>
      </c>
      <c r="B67" s="34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>
        <v>0</v>
      </c>
      <c r="O67" s="21">
        <f t="shared" si="8"/>
        <v>0</v>
      </c>
      <c r="P67" s="37"/>
      <c r="Q67" s="26">
        <f>SUM(C67:N67)</f>
        <v>0</v>
      </c>
      <c r="R67" s="38"/>
      <c r="S67" s="28"/>
      <c r="T67" s="29">
        <f t="shared" ref="T67:T102" si="14">VLOOKUP(S67,$AE$3:$AF$103,2,FALSE)</f>
        <v>0</v>
      </c>
      <c r="U67" s="28"/>
      <c r="V67" s="29">
        <f t="shared" ref="V67:V102" si="15">VLOOKUP(U67,$AE$3:$AF$103,2,FALSE)</f>
        <v>0</v>
      </c>
      <c r="W67" s="28"/>
      <c r="X67" s="29">
        <f t="shared" ref="X67:X102" si="16">VLOOKUP(W67,$AE$3:$AF$103,2,FALSE)</f>
        <v>0</v>
      </c>
      <c r="Y67" s="28"/>
      <c r="Z67" s="29">
        <f t="shared" ref="Z67:Z102" si="17">VLOOKUP(Y67,$AE$3:$AG$103,3,FALSE)</f>
        <v>0</v>
      </c>
      <c r="AA67" s="28"/>
      <c r="AB67" s="30">
        <f t="shared" ref="AB67:AB103" si="18">SUM(T67,V67,X67,Z67,AA67)</f>
        <v>0</v>
      </c>
      <c r="AE67" s="32">
        <v>65</v>
      </c>
      <c r="AF67" s="33">
        <v>36</v>
      </c>
      <c r="AG67" s="36">
        <v>36</v>
      </c>
      <c r="AH67" s="35"/>
    </row>
    <row r="68" spans="1:34" s="31" customFormat="1" ht="18" customHeight="1">
      <c r="A68" s="21" t="s">
        <v>105</v>
      </c>
      <c r="B68" s="34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0</v>
      </c>
      <c r="O68" s="21">
        <f t="shared" si="8"/>
        <v>0</v>
      </c>
      <c r="P68" s="37"/>
      <c r="Q68" s="26">
        <f>SUM(C68:N68)</f>
        <v>0</v>
      </c>
      <c r="R68" s="38"/>
      <c r="S68" s="28"/>
      <c r="T68" s="29">
        <f t="shared" si="14"/>
        <v>0</v>
      </c>
      <c r="U68" s="28"/>
      <c r="V68" s="29">
        <f t="shared" si="15"/>
        <v>0</v>
      </c>
      <c r="W68" s="28"/>
      <c r="X68" s="29">
        <f t="shared" si="16"/>
        <v>0</v>
      </c>
      <c r="Y68" s="28"/>
      <c r="Z68" s="29">
        <f t="shared" si="17"/>
        <v>0</v>
      </c>
      <c r="AA68" s="28"/>
      <c r="AB68" s="30">
        <f t="shared" si="18"/>
        <v>0</v>
      </c>
      <c r="AE68" s="32">
        <v>66</v>
      </c>
      <c r="AF68" s="33">
        <v>35</v>
      </c>
      <c r="AG68" s="33">
        <v>35</v>
      </c>
      <c r="AH68" s="35"/>
    </row>
    <row r="69" spans="1:34" s="31" customFormat="1" ht="18" customHeight="1">
      <c r="A69" s="21" t="s">
        <v>106</v>
      </c>
      <c r="B69" s="34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>
        <v>0</v>
      </c>
      <c r="O69" s="21">
        <f t="shared" si="8"/>
        <v>0</v>
      </c>
      <c r="P69" s="37"/>
      <c r="Q69" s="26">
        <f>SUM(C69:N69)</f>
        <v>0</v>
      </c>
      <c r="R69" s="38"/>
      <c r="S69" s="28"/>
      <c r="T69" s="29">
        <f t="shared" si="14"/>
        <v>0</v>
      </c>
      <c r="U69" s="28"/>
      <c r="V69" s="29">
        <f t="shared" si="15"/>
        <v>0</v>
      </c>
      <c r="W69" s="28"/>
      <c r="X69" s="29">
        <f t="shared" si="16"/>
        <v>0</v>
      </c>
      <c r="Y69" s="28"/>
      <c r="Z69" s="29">
        <f t="shared" si="17"/>
        <v>0</v>
      </c>
      <c r="AA69" s="28"/>
      <c r="AB69" s="30">
        <f t="shared" si="18"/>
        <v>0</v>
      </c>
      <c r="AE69" s="32">
        <v>67</v>
      </c>
      <c r="AF69" s="33">
        <v>34</v>
      </c>
      <c r="AG69" s="36">
        <v>34</v>
      </c>
      <c r="AH69" s="35"/>
    </row>
    <row r="70" spans="1:34" s="31" customFormat="1" ht="18" customHeight="1">
      <c r="A70" s="21" t="s">
        <v>107</v>
      </c>
      <c r="B70" s="34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>
        <v>0</v>
      </c>
      <c r="O70" s="21">
        <f t="shared" si="8"/>
        <v>0</v>
      </c>
      <c r="P70" s="25"/>
      <c r="Q70" s="26">
        <f t="shared" ref="Q70:Q72" si="19">SUM(C70:N70)</f>
        <v>0</v>
      </c>
      <c r="R70" s="27"/>
      <c r="S70" s="28"/>
      <c r="T70" s="29">
        <f t="shared" si="14"/>
        <v>0</v>
      </c>
      <c r="U70" s="28"/>
      <c r="V70" s="29">
        <f t="shared" si="15"/>
        <v>0</v>
      </c>
      <c r="W70" s="28"/>
      <c r="X70" s="29">
        <f t="shared" si="16"/>
        <v>0</v>
      </c>
      <c r="Y70" s="28"/>
      <c r="Z70" s="29">
        <f t="shared" si="17"/>
        <v>0</v>
      </c>
      <c r="AA70" s="28"/>
      <c r="AB70" s="30">
        <f t="shared" si="18"/>
        <v>0</v>
      </c>
      <c r="AE70" s="32">
        <v>68</v>
      </c>
      <c r="AF70" s="33">
        <v>33</v>
      </c>
      <c r="AG70" s="33">
        <v>33</v>
      </c>
      <c r="AH70" s="35"/>
    </row>
    <row r="71" spans="1:34" s="31" customFormat="1" ht="18" customHeight="1">
      <c r="A71" s="21" t="s">
        <v>108</v>
      </c>
      <c r="B71" s="34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>
        <v>0</v>
      </c>
      <c r="O71" s="21">
        <f t="shared" si="8"/>
        <v>0</v>
      </c>
      <c r="P71" s="25"/>
      <c r="Q71" s="26">
        <f t="shared" si="19"/>
        <v>0</v>
      </c>
      <c r="R71" s="27"/>
      <c r="S71" s="28"/>
      <c r="T71" s="29">
        <f t="shared" si="14"/>
        <v>0</v>
      </c>
      <c r="U71" s="28"/>
      <c r="V71" s="29">
        <f t="shared" si="15"/>
        <v>0</v>
      </c>
      <c r="W71" s="28"/>
      <c r="X71" s="29">
        <f t="shared" si="16"/>
        <v>0</v>
      </c>
      <c r="Y71" s="28"/>
      <c r="Z71" s="29">
        <f t="shared" si="17"/>
        <v>0</v>
      </c>
      <c r="AA71" s="28"/>
      <c r="AB71" s="30">
        <f t="shared" si="18"/>
        <v>0</v>
      </c>
      <c r="AE71" s="32">
        <v>69</v>
      </c>
      <c r="AF71" s="33">
        <v>32</v>
      </c>
      <c r="AG71" s="36">
        <v>32</v>
      </c>
      <c r="AH71" s="35"/>
    </row>
    <row r="72" spans="1:34" s="31" customFormat="1" ht="18" customHeight="1">
      <c r="A72" s="21" t="s">
        <v>109</v>
      </c>
      <c r="B72" s="34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>
        <v>0</v>
      </c>
      <c r="O72" s="21">
        <f t="shared" si="8"/>
        <v>0</v>
      </c>
      <c r="P72" s="25"/>
      <c r="Q72" s="26">
        <f t="shared" si="19"/>
        <v>0</v>
      </c>
      <c r="R72" s="27"/>
      <c r="S72" s="28"/>
      <c r="T72" s="29">
        <f t="shared" si="14"/>
        <v>0</v>
      </c>
      <c r="U72" s="28"/>
      <c r="V72" s="29">
        <f t="shared" si="15"/>
        <v>0</v>
      </c>
      <c r="W72" s="28"/>
      <c r="X72" s="29">
        <f t="shared" si="16"/>
        <v>0</v>
      </c>
      <c r="Y72" s="28"/>
      <c r="Z72" s="29">
        <f t="shared" si="17"/>
        <v>0</v>
      </c>
      <c r="AA72" s="28"/>
      <c r="AB72" s="30">
        <f t="shared" si="18"/>
        <v>0</v>
      </c>
      <c r="AE72" s="32">
        <v>70</v>
      </c>
      <c r="AF72" s="33">
        <v>31</v>
      </c>
      <c r="AG72" s="33">
        <v>31</v>
      </c>
      <c r="AH72" s="35"/>
    </row>
    <row r="73" spans="1:34" s="31" customFormat="1" ht="18" customHeight="1">
      <c r="A73" s="21" t="s">
        <v>110</v>
      </c>
      <c r="B73" s="34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>
        <v>0</v>
      </c>
      <c r="O73" s="21">
        <f t="shared" si="8"/>
        <v>0</v>
      </c>
      <c r="P73" s="25"/>
      <c r="Q73" s="26">
        <f>SUM(C73:N73)</f>
        <v>0</v>
      </c>
      <c r="R73" s="27"/>
      <c r="S73" s="28"/>
      <c r="T73" s="29">
        <f t="shared" si="14"/>
        <v>0</v>
      </c>
      <c r="U73" s="28"/>
      <c r="V73" s="29">
        <f t="shared" si="15"/>
        <v>0</v>
      </c>
      <c r="W73" s="28"/>
      <c r="X73" s="29">
        <f t="shared" si="16"/>
        <v>0</v>
      </c>
      <c r="Y73" s="28"/>
      <c r="Z73" s="29">
        <f t="shared" si="17"/>
        <v>0</v>
      </c>
      <c r="AA73" s="28"/>
      <c r="AB73" s="30">
        <f t="shared" si="18"/>
        <v>0</v>
      </c>
      <c r="AE73" s="32">
        <v>71</v>
      </c>
      <c r="AF73" s="33">
        <v>30</v>
      </c>
      <c r="AG73" s="36">
        <v>30</v>
      </c>
      <c r="AH73" s="35"/>
    </row>
    <row r="74" spans="1:34" s="31" customFormat="1" ht="18" customHeight="1">
      <c r="A74" s="21" t="s">
        <v>111</v>
      </c>
      <c r="B74" s="34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>
        <v>0</v>
      </c>
      <c r="O74" s="21">
        <f t="shared" si="8"/>
        <v>0</v>
      </c>
      <c r="P74" s="37"/>
      <c r="Q74" s="26">
        <f>SUM(C74:N74)</f>
        <v>0</v>
      </c>
      <c r="R74" s="38"/>
      <c r="S74" s="28"/>
      <c r="T74" s="29">
        <f t="shared" si="14"/>
        <v>0</v>
      </c>
      <c r="U74" s="28"/>
      <c r="V74" s="29">
        <f t="shared" si="15"/>
        <v>0</v>
      </c>
      <c r="W74" s="28"/>
      <c r="X74" s="29">
        <f t="shared" si="16"/>
        <v>0</v>
      </c>
      <c r="Y74" s="28"/>
      <c r="Z74" s="29">
        <f t="shared" si="17"/>
        <v>0</v>
      </c>
      <c r="AA74" s="28"/>
      <c r="AB74" s="30">
        <f t="shared" si="18"/>
        <v>0</v>
      </c>
      <c r="AE74" s="32">
        <v>72</v>
      </c>
      <c r="AF74" s="33">
        <v>29</v>
      </c>
      <c r="AG74" s="33">
        <v>29</v>
      </c>
      <c r="AH74" s="35"/>
    </row>
    <row r="75" spans="1:34" s="31" customFormat="1" ht="18" customHeight="1">
      <c r="A75" s="21" t="s">
        <v>112</v>
      </c>
      <c r="B75" s="34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>
        <v>0</v>
      </c>
      <c r="O75" s="21">
        <f t="shared" si="8"/>
        <v>0</v>
      </c>
      <c r="P75" s="37"/>
      <c r="Q75" s="26">
        <f>SUM(C75:N75)</f>
        <v>0</v>
      </c>
      <c r="R75" s="38"/>
      <c r="S75" s="28"/>
      <c r="T75" s="29">
        <f t="shared" si="14"/>
        <v>0</v>
      </c>
      <c r="U75" s="28"/>
      <c r="V75" s="29">
        <f t="shared" si="15"/>
        <v>0</v>
      </c>
      <c r="W75" s="28"/>
      <c r="X75" s="29">
        <f t="shared" si="16"/>
        <v>0</v>
      </c>
      <c r="Y75" s="28"/>
      <c r="Z75" s="29">
        <f t="shared" si="17"/>
        <v>0</v>
      </c>
      <c r="AA75" s="28"/>
      <c r="AB75" s="30">
        <f t="shared" si="18"/>
        <v>0</v>
      </c>
      <c r="AE75" s="32">
        <v>73</v>
      </c>
      <c r="AF75" s="33">
        <v>28</v>
      </c>
      <c r="AG75" s="36">
        <v>28</v>
      </c>
      <c r="AH75" s="35"/>
    </row>
    <row r="76" spans="1:34" s="31" customFormat="1" ht="18" customHeight="1">
      <c r="A76" s="21" t="s">
        <v>113</v>
      </c>
      <c r="B76" s="34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>
        <v>0</v>
      </c>
      <c r="O76" s="21">
        <f t="shared" si="8"/>
        <v>0</v>
      </c>
      <c r="P76" s="37"/>
      <c r="Q76" s="26">
        <f>SUM(C76:N76)</f>
        <v>0</v>
      </c>
      <c r="R76" s="38"/>
      <c r="S76" s="28"/>
      <c r="T76" s="29">
        <f t="shared" si="14"/>
        <v>0</v>
      </c>
      <c r="U76" s="28"/>
      <c r="V76" s="29">
        <f t="shared" si="15"/>
        <v>0</v>
      </c>
      <c r="W76" s="28"/>
      <c r="X76" s="29">
        <f t="shared" si="16"/>
        <v>0</v>
      </c>
      <c r="Y76" s="28"/>
      <c r="Z76" s="29">
        <f t="shared" si="17"/>
        <v>0</v>
      </c>
      <c r="AA76" s="28"/>
      <c r="AB76" s="30">
        <f t="shared" si="18"/>
        <v>0</v>
      </c>
      <c r="AE76" s="32">
        <v>74</v>
      </c>
      <c r="AF76" s="33">
        <v>27</v>
      </c>
      <c r="AG76" s="33">
        <v>27</v>
      </c>
      <c r="AH76" s="35"/>
    </row>
    <row r="77" spans="1:34" s="31" customFormat="1" ht="18" customHeight="1">
      <c r="A77" s="21" t="s">
        <v>114</v>
      </c>
      <c r="B77" s="34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>
        <v>0</v>
      </c>
      <c r="O77" s="21">
        <f t="shared" si="8"/>
        <v>0</v>
      </c>
      <c r="P77" s="37"/>
      <c r="Q77" s="26">
        <f>SUM(C77:N77)</f>
        <v>0</v>
      </c>
      <c r="R77" s="38"/>
      <c r="S77" s="28"/>
      <c r="T77" s="29">
        <f t="shared" si="14"/>
        <v>0</v>
      </c>
      <c r="U77" s="28"/>
      <c r="V77" s="29">
        <f t="shared" si="15"/>
        <v>0</v>
      </c>
      <c r="W77" s="28"/>
      <c r="X77" s="29">
        <f t="shared" si="16"/>
        <v>0</v>
      </c>
      <c r="Y77" s="28"/>
      <c r="Z77" s="29">
        <f t="shared" si="17"/>
        <v>0</v>
      </c>
      <c r="AA77" s="28"/>
      <c r="AB77" s="30">
        <f t="shared" si="18"/>
        <v>0</v>
      </c>
      <c r="AE77" s="32">
        <v>75</v>
      </c>
      <c r="AF77" s="33">
        <v>26</v>
      </c>
      <c r="AG77" s="36">
        <v>26</v>
      </c>
      <c r="AH77" s="35"/>
    </row>
    <row r="78" spans="1:34" s="31" customFormat="1" ht="18" customHeight="1">
      <c r="A78" s="21" t="s">
        <v>115</v>
      </c>
      <c r="B78" s="34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>
        <v>0</v>
      </c>
      <c r="O78" s="21">
        <f t="shared" si="8"/>
        <v>0</v>
      </c>
      <c r="P78" s="25"/>
      <c r="Q78" s="26">
        <f t="shared" ref="Q78:Q82" si="20">SUM(C78:N78)</f>
        <v>0</v>
      </c>
      <c r="R78" s="27"/>
      <c r="S78" s="28"/>
      <c r="T78" s="29">
        <f t="shared" si="14"/>
        <v>0</v>
      </c>
      <c r="U78" s="28"/>
      <c r="V78" s="29">
        <f t="shared" si="15"/>
        <v>0</v>
      </c>
      <c r="W78" s="28"/>
      <c r="X78" s="29">
        <f t="shared" si="16"/>
        <v>0</v>
      </c>
      <c r="Y78" s="28"/>
      <c r="Z78" s="29">
        <f t="shared" si="17"/>
        <v>0</v>
      </c>
      <c r="AA78" s="28"/>
      <c r="AB78" s="30">
        <f t="shared" si="18"/>
        <v>0</v>
      </c>
      <c r="AE78" s="32">
        <v>76</v>
      </c>
      <c r="AF78" s="33">
        <v>25</v>
      </c>
      <c r="AG78" s="33">
        <v>25</v>
      </c>
      <c r="AH78" s="35"/>
    </row>
    <row r="79" spans="1:34" s="31" customFormat="1" ht="18" customHeight="1">
      <c r="A79" s="21" t="s">
        <v>116</v>
      </c>
      <c r="B79" s="34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>
        <v>0</v>
      </c>
      <c r="O79" s="21">
        <f t="shared" si="8"/>
        <v>0</v>
      </c>
      <c r="P79" s="25"/>
      <c r="Q79" s="26">
        <f t="shared" si="20"/>
        <v>0</v>
      </c>
      <c r="R79" s="27"/>
      <c r="S79" s="28"/>
      <c r="T79" s="29">
        <f t="shared" si="14"/>
        <v>0</v>
      </c>
      <c r="U79" s="28"/>
      <c r="V79" s="29">
        <f t="shared" si="15"/>
        <v>0</v>
      </c>
      <c r="W79" s="28"/>
      <c r="X79" s="29">
        <f t="shared" si="16"/>
        <v>0</v>
      </c>
      <c r="Y79" s="28"/>
      <c r="Z79" s="29">
        <f t="shared" si="17"/>
        <v>0</v>
      </c>
      <c r="AA79" s="28"/>
      <c r="AB79" s="30">
        <f t="shared" si="18"/>
        <v>0</v>
      </c>
      <c r="AE79" s="32">
        <v>77</v>
      </c>
      <c r="AF79" s="33">
        <v>24</v>
      </c>
      <c r="AG79" s="36">
        <v>24</v>
      </c>
      <c r="AH79" s="35"/>
    </row>
    <row r="80" spans="1:34" s="31" customFormat="1" ht="18" customHeight="1">
      <c r="A80" s="21" t="s">
        <v>117</v>
      </c>
      <c r="B80" s="34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>
        <v>0</v>
      </c>
      <c r="O80" s="21">
        <f t="shared" si="8"/>
        <v>0</v>
      </c>
      <c r="P80" s="25"/>
      <c r="Q80" s="26">
        <f t="shared" si="20"/>
        <v>0</v>
      </c>
      <c r="R80" s="27"/>
      <c r="S80" s="28"/>
      <c r="T80" s="29">
        <f t="shared" si="14"/>
        <v>0</v>
      </c>
      <c r="U80" s="28"/>
      <c r="V80" s="29">
        <f t="shared" si="15"/>
        <v>0</v>
      </c>
      <c r="W80" s="28"/>
      <c r="X80" s="29">
        <f t="shared" si="16"/>
        <v>0</v>
      </c>
      <c r="Y80" s="28"/>
      <c r="Z80" s="29">
        <f t="shared" si="17"/>
        <v>0</v>
      </c>
      <c r="AA80" s="28"/>
      <c r="AB80" s="30">
        <f t="shared" si="18"/>
        <v>0</v>
      </c>
      <c r="AE80" s="32">
        <v>78</v>
      </c>
      <c r="AF80" s="33">
        <v>23</v>
      </c>
      <c r="AG80" s="33">
        <v>23</v>
      </c>
      <c r="AH80" s="35"/>
    </row>
    <row r="81" spans="1:34" s="31" customFormat="1" ht="18" customHeight="1">
      <c r="A81" s="21" t="s">
        <v>118</v>
      </c>
      <c r="B81" s="34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>
        <v>0</v>
      </c>
      <c r="O81" s="21">
        <f t="shared" ref="O81:O102" si="21">IF(SUM(E81:N81)&gt;0,SUM(C81:N81)-MIN(C81:N81),SUM(C81:N81))</f>
        <v>0</v>
      </c>
      <c r="P81" s="25"/>
      <c r="Q81" s="26">
        <f t="shared" si="20"/>
        <v>0</v>
      </c>
      <c r="R81" s="27"/>
      <c r="S81" s="28"/>
      <c r="T81" s="29">
        <f t="shared" si="14"/>
        <v>0</v>
      </c>
      <c r="U81" s="28"/>
      <c r="V81" s="29">
        <f t="shared" si="15"/>
        <v>0</v>
      </c>
      <c r="W81" s="28"/>
      <c r="X81" s="29">
        <f t="shared" si="16"/>
        <v>0</v>
      </c>
      <c r="Y81" s="28"/>
      <c r="Z81" s="29">
        <f t="shared" si="17"/>
        <v>0</v>
      </c>
      <c r="AA81" s="28"/>
      <c r="AB81" s="30">
        <f t="shared" si="18"/>
        <v>0</v>
      </c>
      <c r="AE81" s="32">
        <v>79</v>
      </c>
      <c r="AF81" s="33">
        <v>22</v>
      </c>
      <c r="AG81" s="36">
        <v>22</v>
      </c>
      <c r="AH81" s="35"/>
    </row>
    <row r="82" spans="1:34" s="31" customFormat="1" ht="18" customHeight="1">
      <c r="A82" s="21" t="s">
        <v>119</v>
      </c>
      <c r="B82" s="34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>
        <v>0</v>
      </c>
      <c r="O82" s="21">
        <f t="shared" si="21"/>
        <v>0</v>
      </c>
      <c r="P82" s="25"/>
      <c r="Q82" s="26">
        <f t="shared" si="20"/>
        <v>0</v>
      </c>
      <c r="R82" s="27"/>
      <c r="S82" s="28"/>
      <c r="T82" s="29">
        <f t="shared" si="14"/>
        <v>0</v>
      </c>
      <c r="U82" s="28"/>
      <c r="V82" s="29">
        <f t="shared" si="15"/>
        <v>0</v>
      </c>
      <c r="W82" s="28"/>
      <c r="X82" s="29">
        <f t="shared" si="16"/>
        <v>0</v>
      </c>
      <c r="Y82" s="28"/>
      <c r="Z82" s="29">
        <f t="shared" si="17"/>
        <v>0</v>
      </c>
      <c r="AA82" s="28"/>
      <c r="AB82" s="30">
        <f t="shared" si="18"/>
        <v>0</v>
      </c>
      <c r="AE82" s="32">
        <v>80</v>
      </c>
      <c r="AF82" s="33">
        <v>21</v>
      </c>
      <c r="AG82" s="33">
        <v>21</v>
      </c>
      <c r="AH82" s="35"/>
    </row>
    <row r="83" spans="1:34" s="31" customFormat="1" ht="18" customHeight="1">
      <c r="A83" s="21" t="s">
        <v>120</v>
      </c>
      <c r="B83" s="34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>
        <v>0</v>
      </c>
      <c r="O83" s="21">
        <f t="shared" si="21"/>
        <v>0</v>
      </c>
      <c r="P83" s="25"/>
      <c r="Q83" s="26">
        <f>SUM(C83:N83)</f>
        <v>0</v>
      </c>
      <c r="R83" s="27"/>
      <c r="S83" s="28"/>
      <c r="T83" s="29">
        <f t="shared" si="14"/>
        <v>0</v>
      </c>
      <c r="U83" s="28"/>
      <c r="V83" s="29">
        <f t="shared" si="15"/>
        <v>0</v>
      </c>
      <c r="W83" s="28"/>
      <c r="X83" s="29">
        <f t="shared" si="16"/>
        <v>0</v>
      </c>
      <c r="Y83" s="28"/>
      <c r="Z83" s="29">
        <f t="shared" si="17"/>
        <v>0</v>
      </c>
      <c r="AA83" s="28"/>
      <c r="AB83" s="30">
        <f t="shared" si="18"/>
        <v>0</v>
      </c>
      <c r="AE83" s="32">
        <v>81</v>
      </c>
      <c r="AF83" s="33">
        <v>20</v>
      </c>
      <c r="AG83" s="36">
        <v>20</v>
      </c>
      <c r="AH83" s="35"/>
    </row>
    <row r="84" spans="1:34" s="31" customFormat="1" ht="18" customHeight="1">
      <c r="A84" s="21" t="s">
        <v>121</v>
      </c>
      <c r="B84" s="34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>
        <v>0</v>
      </c>
      <c r="O84" s="21">
        <f t="shared" si="21"/>
        <v>0</v>
      </c>
      <c r="P84" s="37"/>
      <c r="Q84" s="26">
        <f>SUM(C84:N84)</f>
        <v>0</v>
      </c>
      <c r="R84" s="38"/>
      <c r="S84" s="28"/>
      <c r="T84" s="29">
        <f t="shared" si="14"/>
        <v>0</v>
      </c>
      <c r="U84" s="28"/>
      <c r="V84" s="29">
        <f t="shared" si="15"/>
        <v>0</v>
      </c>
      <c r="W84" s="28"/>
      <c r="X84" s="29">
        <f t="shared" si="16"/>
        <v>0</v>
      </c>
      <c r="Y84" s="28"/>
      <c r="Z84" s="29">
        <f t="shared" si="17"/>
        <v>0</v>
      </c>
      <c r="AA84" s="28"/>
      <c r="AB84" s="30">
        <f t="shared" si="18"/>
        <v>0</v>
      </c>
      <c r="AE84" s="32">
        <v>82</v>
      </c>
      <c r="AF84" s="33">
        <v>19</v>
      </c>
      <c r="AG84" s="33">
        <v>19</v>
      </c>
      <c r="AH84" s="35"/>
    </row>
    <row r="85" spans="1:34" s="31" customFormat="1" ht="18" customHeight="1">
      <c r="A85" s="21" t="s">
        <v>122</v>
      </c>
      <c r="B85" s="34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>
        <v>0</v>
      </c>
      <c r="O85" s="21">
        <f t="shared" si="21"/>
        <v>0</v>
      </c>
      <c r="P85" s="37"/>
      <c r="Q85" s="26">
        <f>SUM(C85:N85)</f>
        <v>0</v>
      </c>
      <c r="R85" s="38"/>
      <c r="S85" s="28"/>
      <c r="T85" s="29">
        <f t="shared" si="14"/>
        <v>0</v>
      </c>
      <c r="U85" s="28"/>
      <c r="V85" s="29">
        <f t="shared" si="15"/>
        <v>0</v>
      </c>
      <c r="W85" s="28"/>
      <c r="X85" s="29">
        <f t="shared" si="16"/>
        <v>0</v>
      </c>
      <c r="Y85" s="28"/>
      <c r="Z85" s="29">
        <f t="shared" si="17"/>
        <v>0</v>
      </c>
      <c r="AA85" s="28"/>
      <c r="AB85" s="30">
        <f t="shared" si="18"/>
        <v>0</v>
      </c>
      <c r="AE85" s="32">
        <v>83</v>
      </c>
      <c r="AF85" s="33">
        <v>18</v>
      </c>
      <c r="AG85" s="36">
        <v>18</v>
      </c>
      <c r="AH85" s="35"/>
    </row>
    <row r="86" spans="1:34" s="31" customFormat="1" ht="18" customHeight="1">
      <c r="A86" s="21" t="s">
        <v>123</v>
      </c>
      <c r="B86" s="34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>
        <v>0</v>
      </c>
      <c r="O86" s="21">
        <f t="shared" si="21"/>
        <v>0</v>
      </c>
      <c r="P86" s="37"/>
      <c r="Q86" s="26">
        <f>SUM(C86:N86)</f>
        <v>0</v>
      </c>
      <c r="R86" s="38"/>
      <c r="S86" s="28"/>
      <c r="T86" s="29">
        <f t="shared" si="14"/>
        <v>0</v>
      </c>
      <c r="U86" s="28"/>
      <c r="V86" s="29">
        <f t="shared" si="15"/>
        <v>0</v>
      </c>
      <c r="W86" s="28"/>
      <c r="X86" s="29">
        <f t="shared" si="16"/>
        <v>0</v>
      </c>
      <c r="Y86" s="28"/>
      <c r="Z86" s="29">
        <f t="shared" si="17"/>
        <v>0</v>
      </c>
      <c r="AA86" s="28"/>
      <c r="AB86" s="30">
        <f t="shared" si="18"/>
        <v>0</v>
      </c>
      <c r="AE86" s="32">
        <v>84</v>
      </c>
      <c r="AF86" s="33">
        <v>17</v>
      </c>
      <c r="AG86" s="33">
        <v>17</v>
      </c>
      <c r="AH86" s="35"/>
    </row>
    <row r="87" spans="1:34" s="31" customFormat="1" ht="18" customHeight="1">
      <c r="A87" s="21" t="s">
        <v>124</v>
      </c>
      <c r="B87" s="34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>
        <v>0</v>
      </c>
      <c r="O87" s="21">
        <f t="shared" si="21"/>
        <v>0</v>
      </c>
      <c r="P87" s="25"/>
      <c r="Q87" s="26">
        <f t="shared" ref="Q87:Q91" si="22">SUM(C87:N87)</f>
        <v>0</v>
      </c>
      <c r="R87" s="27"/>
      <c r="S87" s="28"/>
      <c r="T87" s="29">
        <f t="shared" si="14"/>
        <v>0</v>
      </c>
      <c r="U87" s="28"/>
      <c r="V87" s="29">
        <f t="shared" si="15"/>
        <v>0</v>
      </c>
      <c r="W87" s="28"/>
      <c r="X87" s="29">
        <f t="shared" si="16"/>
        <v>0</v>
      </c>
      <c r="Y87" s="28"/>
      <c r="Z87" s="29">
        <f t="shared" si="17"/>
        <v>0</v>
      </c>
      <c r="AA87" s="28"/>
      <c r="AB87" s="30">
        <f t="shared" si="18"/>
        <v>0</v>
      </c>
      <c r="AE87" s="32">
        <v>85</v>
      </c>
      <c r="AF87" s="33">
        <v>16</v>
      </c>
      <c r="AG87" s="36">
        <v>16</v>
      </c>
      <c r="AH87" s="35"/>
    </row>
    <row r="88" spans="1:34" s="31" customFormat="1" ht="18" customHeight="1">
      <c r="A88" s="21" t="s">
        <v>125</v>
      </c>
      <c r="B88" s="34"/>
      <c r="C88" s="23"/>
      <c r="D88" s="24"/>
      <c r="E88" s="23"/>
      <c r="F88" s="23"/>
      <c r="G88" s="23"/>
      <c r="H88" s="23"/>
      <c r="I88" s="23"/>
      <c r="J88" s="23"/>
      <c r="K88" s="23"/>
      <c r="L88" s="23"/>
      <c r="M88" s="23"/>
      <c r="N88" s="23">
        <v>0</v>
      </c>
      <c r="O88" s="21">
        <f t="shared" si="21"/>
        <v>0</v>
      </c>
      <c r="P88" s="25"/>
      <c r="Q88" s="26">
        <f t="shared" si="22"/>
        <v>0</v>
      </c>
      <c r="R88" s="27"/>
      <c r="S88" s="28"/>
      <c r="T88" s="29">
        <f t="shared" si="14"/>
        <v>0</v>
      </c>
      <c r="U88" s="28"/>
      <c r="V88" s="29">
        <f t="shared" si="15"/>
        <v>0</v>
      </c>
      <c r="W88" s="28"/>
      <c r="X88" s="29">
        <f t="shared" si="16"/>
        <v>0</v>
      </c>
      <c r="Y88" s="28"/>
      <c r="Z88" s="29">
        <f t="shared" si="17"/>
        <v>0</v>
      </c>
      <c r="AA88" s="28"/>
      <c r="AB88" s="30">
        <f t="shared" si="18"/>
        <v>0</v>
      </c>
      <c r="AE88" s="32">
        <v>86</v>
      </c>
      <c r="AF88" s="33">
        <v>15</v>
      </c>
      <c r="AG88" s="33">
        <v>15</v>
      </c>
      <c r="AH88" s="35"/>
    </row>
    <row r="89" spans="1:34" s="31" customFormat="1" ht="18" customHeight="1">
      <c r="A89" s="21" t="s">
        <v>126</v>
      </c>
      <c r="B89" s="34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>
        <v>0</v>
      </c>
      <c r="O89" s="21">
        <f t="shared" si="21"/>
        <v>0</v>
      </c>
      <c r="P89" s="25"/>
      <c r="Q89" s="26">
        <f t="shared" si="22"/>
        <v>0</v>
      </c>
      <c r="R89" s="27"/>
      <c r="S89" s="28"/>
      <c r="T89" s="29">
        <f t="shared" si="14"/>
        <v>0</v>
      </c>
      <c r="U89" s="28"/>
      <c r="V89" s="29">
        <f t="shared" si="15"/>
        <v>0</v>
      </c>
      <c r="W89" s="28"/>
      <c r="X89" s="29">
        <f t="shared" si="16"/>
        <v>0</v>
      </c>
      <c r="Y89" s="28"/>
      <c r="Z89" s="29">
        <f t="shared" si="17"/>
        <v>0</v>
      </c>
      <c r="AA89" s="28"/>
      <c r="AB89" s="30">
        <f t="shared" si="18"/>
        <v>0</v>
      </c>
      <c r="AE89" s="32">
        <v>87</v>
      </c>
      <c r="AF89" s="33">
        <v>14</v>
      </c>
      <c r="AG89" s="36">
        <v>14</v>
      </c>
      <c r="AH89" s="35"/>
    </row>
    <row r="90" spans="1:34" s="31" customFormat="1" ht="18" customHeight="1">
      <c r="A90" s="21" t="s">
        <v>127</v>
      </c>
      <c r="B90" s="34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>
        <v>0</v>
      </c>
      <c r="O90" s="21">
        <f t="shared" si="21"/>
        <v>0</v>
      </c>
      <c r="P90" s="25"/>
      <c r="Q90" s="26">
        <f t="shared" si="22"/>
        <v>0</v>
      </c>
      <c r="R90" s="27"/>
      <c r="S90" s="28"/>
      <c r="T90" s="29">
        <f t="shared" si="14"/>
        <v>0</v>
      </c>
      <c r="U90" s="28"/>
      <c r="V90" s="29">
        <f t="shared" si="15"/>
        <v>0</v>
      </c>
      <c r="W90" s="28"/>
      <c r="X90" s="29">
        <f t="shared" si="16"/>
        <v>0</v>
      </c>
      <c r="Y90" s="28"/>
      <c r="Z90" s="29">
        <f t="shared" si="17"/>
        <v>0</v>
      </c>
      <c r="AA90" s="28"/>
      <c r="AB90" s="30">
        <f t="shared" si="18"/>
        <v>0</v>
      </c>
      <c r="AE90" s="32">
        <v>88</v>
      </c>
      <c r="AF90" s="33">
        <v>13</v>
      </c>
      <c r="AG90" s="33">
        <v>13</v>
      </c>
      <c r="AH90" s="35"/>
    </row>
    <row r="91" spans="1:34" s="31" customFormat="1" ht="18" customHeight="1">
      <c r="A91" s="21" t="s">
        <v>128</v>
      </c>
      <c r="B91" s="34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>
        <v>0</v>
      </c>
      <c r="O91" s="21">
        <f t="shared" si="21"/>
        <v>0</v>
      </c>
      <c r="P91" s="25"/>
      <c r="Q91" s="26">
        <f t="shared" si="22"/>
        <v>0</v>
      </c>
      <c r="R91" s="27"/>
      <c r="S91" s="28"/>
      <c r="T91" s="29">
        <f t="shared" si="14"/>
        <v>0</v>
      </c>
      <c r="U91" s="28"/>
      <c r="V91" s="29">
        <f t="shared" si="15"/>
        <v>0</v>
      </c>
      <c r="W91" s="28"/>
      <c r="X91" s="29">
        <f t="shared" si="16"/>
        <v>0</v>
      </c>
      <c r="Y91" s="28"/>
      <c r="Z91" s="29">
        <f t="shared" si="17"/>
        <v>0</v>
      </c>
      <c r="AA91" s="28"/>
      <c r="AB91" s="30">
        <f t="shared" si="18"/>
        <v>0</v>
      </c>
      <c r="AE91" s="32">
        <v>89</v>
      </c>
      <c r="AF91" s="33">
        <v>12</v>
      </c>
      <c r="AG91" s="36">
        <v>12</v>
      </c>
      <c r="AH91" s="35"/>
    </row>
    <row r="92" spans="1:34" s="31" customFormat="1" ht="18" customHeight="1">
      <c r="A92" s="21" t="s">
        <v>129</v>
      </c>
      <c r="B92" s="34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>
        <v>0</v>
      </c>
      <c r="O92" s="21">
        <f t="shared" si="21"/>
        <v>0</v>
      </c>
      <c r="P92" s="25"/>
      <c r="Q92" s="26">
        <f>SUM(C92:N92)</f>
        <v>0</v>
      </c>
      <c r="R92" s="27"/>
      <c r="S92" s="28"/>
      <c r="T92" s="29">
        <f t="shared" si="14"/>
        <v>0</v>
      </c>
      <c r="U92" s="28"/>
      <c r="V92" s="29">
        <f t="shared" si="15"/>
        <v>0</v>
      </c>
      <c r="W92" s="28"/>
      <c r="X92" s="29">
        <f t="shared" si="16"/>
        <v>0</v>
      </c>
      <c r="Y92" s="28"/>
      <c r="Z92" s="29">
        <f t="shared" si="17"/>
        <v>0</v>
      </c>
      <c r="AA92" s="28"/>
      <c r="AB92" s="30">
        <f t="shared" si="18"/>
        <v>0</v>
      </c>
      <c r="AE92" s="32">
        <v>90</v>
      </c>
      <c r="AF92" s="33">
        <v>11</v>
      </c>
      <c r="AG92" s="33">
        <v>11</v>
      </c>
      <c r="AH92" s="35"/>
    </row>
    <row r="93" spans="1:34" s="31" customFormat="1" ht="18" customHeight="1">
      <c r="A93" s="21" t="s">
        <v>130</v>
      </c>
      <c r="B93" s="34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>
        <v>0</v>
      </c>
      <c r="O93" s="21">
        <f t="shared" si="21"/>
        <v>0</v>
      </c>
      <c r="P93" s="37"/>
      <c r="Q93" s="26">
        <f>SUM(C93:N93)</f>
        <v>0</v>
      </c>
      <c r="R93" s="38"/>
      <c r="S93" s="28"/>
      <c r="T93" s="29">
        <f t="shared" si="14"/>
        <v>0</v>
      </c>
      <c r="U93" s="28"/>
      <c r="V93" s="29">
        <f t="shared" si="15"/>
        <v>0</v>
      </c>
      <c r="W93" s="28"/>
      <c r="X93" s="29">
        <f t="shared" si="16"/>
        <v>0</v>
      </c>
      <c r="Y93" s="28"/>
      <c r="Z93" s="29">
        <f t="shared" si="17"/>
        <v>0</v>
      </c>
      <c r="AA93" s="28"/>
      <c r="AB93" s="30">
        <f t="shared" si="18"/>
        <v>0</v>
      </c>
      <c r="AE93" s="32">
        <v>91</v>
      </c>
      <c r="AF93" s="33">
        <v>10</v>
      </c>
      <c r="AG93" s="36">
        <v>10</v>
      </c>
      <c r="AH93" s="35"/>
    </row>
    <row r="94" spans="1:34" s="31" customFormat="1" ht="18" customHeight="1">
      <c r="A94" s="21" t="s">
        <v>131</v>
      </c>
      <c r="B94" s="34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>
        <v>0</v>
      </c>
      <c r="O94" s="21">
        <f t="shared" si="21"/>
        <v>0</v>
      </c>
      <c r="P94" s="37"/>
      <c r="Q94" s="26">
        <f>SUM(C94:N94)</f>
        <v>0</v>
      </c>
      <c r="R94" s="38"/>
      <c r="S94" s="28"/>
      <c r="T94" s="29">
        <f t="shared" si="14"/>
        <v>0</v>
      </c>
      <c r="U94" s="28"/>
      <c r="V94" s="29">
        <f t="shared" si="15"/>
        <v>0</v>
      </c>
      <c r="W94" s="28"/>
      <c r="X94" s="29">
        <f t="shared" si="16"/>
        <v>0</v>
      </c>
      <c r="Y94" s="28"/>
      <c r="Z94" s="29">
        <f t="shared" si="17"/>
        <v>0</v>
      </c>
      <c r="AA94" s="28"/>
      <c r="AB94" s="30">
        <f t="shared" si="18"/>
        <v>0</v>
      </c>
      <c r="AE94" s="32">
        <v>92</v>
      </c>
      <c r="AF94" s="33">
        <v>9</v>
      </c>
      <c r="AG94" s="33">
        <v>9</v>
      </c>
      <c r="AH94" s="35"/>
    </row>
    <row r="95" spans="1:34" s="31" customFormat="1" ht="18" customHeight="1">
      <c r="A95" s="21" t="s">
        <v>132</v>
      </c>
      <c r="B95" s="34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>
        <v>0</v>
      </c>
      <c r="O95" s="21">
        <f t="shared" si="21"/>
        <v>0</v>
      </c>
      <c r="P95" s="37"/>
      <c r="Q95" s="26">
        <f>SUM(C95:N95)</f>
        <v>0</v>
      </c>
      <c r="R95" s="38"/>
      <c r="S95" s="28"/>
      <c r="T95" s="29">
        <f t="shared" si="14"/>
        <v>0</v>
      </c>
      <c r="U95" s="28"/>
      <c r="V95" s="29">
        <f t="shared" si="15"/>
        <v>0</v>
      </c>
      <c r="W95" s="28"/>
      <c r="X95" s="29">
        <f t="shared" si="16"/>
        <v>0</v>
      </c>
      <c r="Y95" s="28"/>
      <c r="Z95" s="29">
        <f t="shared" si="17"/>
        <v>0</v>
      </c>
      <c r="AA95" s="28"/>
      <c r="AB95" s="30">
        <f t="shared" si="18"/>
        <v>0</v>
      </c>
      <c r="AE95" s="32">
        <v>93</v>
      </c>
      <c r="AF95" s="33">
        <v>8</v>
      </c>
      <c r="AG95" s="36">
        <v>8</v>
      </c>
      <c r="AH95" s="35"/>
    </row>
    <row r="96" spans="1:34" s="31" customFormat="1" ht="18" customHeight="1">
      <c r="A96" s="21" t="s">
        <v>133</v>
      </c>
      <c r="B96" s="34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>
        <v>0</v>
      </c>
      <c r="O96" s="21">
        <f t="shared" si="21"/>
        <v>0</v>
      </c>
      <c r="P96" s="37"/>
      <c r="Q96" s="26">
        <f>SUM(C96:N96)</f>
        <v>0</v>
      </c>
      <c r="R96" s="38"/>
      <c r="S96" s="28"/>
      <c r="T96" s="29">
        <f t="shared" si="14"/>
        <v>0</v>
      </c>
      <c r="U96" s="28"/>
      <c r="V96" s="29">
        <f t="shared" si="15"/>
        <v>0</v>
      </c>
      <c r="W96" s="28"/>
      <c r="X96" s="29">
        <f t="shared" si="16"/>
        <v>0</v>
      </c>
      <c r="Y96" s="28"/>
      <c r="Z96" s="29">
        <f t="shared" si="17"/>
        <v>0</v>
      </c>
      <c r="AA96" s="28"/>
      <c r="AB96" s="30">
        <f t="shared" si="18"/>
        <v>0</v>
      </c>
      <c r="AE96" s="32">
        <v>94</v>
      </c>
      <c r="AF96" s="33">
        <v>7</v>
      </c>
      <c r="AG96" s="33">
        <v>7</v>
      </c>
      <c r="AH96" s="35"/>
    </row>
    <row r="97" spans="1:34" s="31" customFormat="1" ht="18" customHeight="1">
      <c r="A97" s="21" t="s">
        <v>134</v>
      </c>
      <c r="B97" s="34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>
        <v>0</v>
      </c>
      <c r="O97" s="21">
        <f t="shared" si="21"/>
        <v>0</v>
      </c>
      <c r="P97" s="25"/>
      <c r="Q97" s="26">
        <f t="shared" ref="Q97:Q101" si="23">SUM(C97:N97)</f>
        <v>0</v>
      </c>
      <c r="R97" s="27"/>
      <c r="S97" s="28"/>
      <c r="T97" s="29">
        <f t="shared" si="14"/>
        <v>0</v>
      </c>
      <c r="U97" s="28"/>
      <c r="V97" s="29">
        <f t="shared" si="15"/>
        <v>0</v>
      </c>
      <c r="W97" s="28"/>
      <c r="X97" s="29">
        <f t="shared" si="16"/>
        <v>0</v>
      </c>
      <c r="Y97" s="28"/>
      <c r="Z97" s="29">
        <f t="shared" si="17"/>
        <v>0</v>
      </c>
      <c r="AA97" s="28"/>
      <c r="AB97" s="30">
        <f t="shared" si="18"/>
        <v>0</v>
      </c>
      <c r="AE97" s="32">
        <v>95</v>
      </c>
      <c r="AF97" s="33">
        <v>6</v>
      </c>
      <c r="AG97" s="36">
        <v>6</v>
      </c>
      <c r="AH97" s="35"/>
    </row>
    <row r="98" spans="1:34" s="31" customFormat="1" ht="18" customHeight="1">
      <c r="A98" s="21" t="s">
        <v>135</v>
      </c>
      <c r="B98" s="34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>
        <v>0</v>
      </c>
      <c r="O98" s="21">
        <f t="shared" si="21"/>
        <v>0</v>
      </c>
      <c r="P98" s="25"/>
      <c r="Q98" s="26">
        <f t="shared" si="23"/>
        <v>0</v>
      </c>
      <c r="R98" s="27"/>
      <c r="S98" s="28"/>
      <c r="T98" s="29">
        <f t="shared" si="14"/>
        <v>0</v>
      </c>
      <c r="U98" s="28"/>
      <c r="V98" s="29">
        <f t="shared" si="15"/>
        <v>0</v>
      </c>
      <c r="W98" s="28"/>
      <c r="X98" s="29">
        <f t="shared" si="16"/>
        <v>0</v>
      </c>
      <c r="Y98" s="28"/>
      <c r="Z98" s="29">
        <f t="shared" si="17"/>
        <v>0</v>
      </c>
      <c r="AA98" s="28"/>
      <c r="AB98" s="30">
        <f t="shared" si="18"/>
        <v>0</v>
      </c>
      <c r="AE98" s="32">
        <v>96</v>
      </c>
      <c r="AF98" s="33">
        <v>5</v>
      </c>
      <c r="AG98" s="33">
        <v>5</v>
      </c>
      <c r="AH98" s="35"/>
    </row>
    <row r="99" spans="1:34" s="31" customFormat="1" ht="18" customHeight="1">
      <c r="A99" s="21" t="s">
        <v>136</v>
      </c>
      <c r="B99" s="34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>
        <v>0</v>
      </c>
      <c r="O99" s="21">
        <f t="shared" si="21"/>
        <v>0</v>
      </c>
      <c r="P99" s="25"/>
      <c r="Q99" s="26">
        <f t="shared" si="23"/>
        <v>0</v>
      </c>
      <c r="R99" s="27"/>
      <c r="S99" s="28"/>
      <c r="T99" s="29">
        <f t="shared" si="14"/>
        <v>0</v>
      </c>
      <c r="U99" s="28"/>
      <c r="V99" s="29">
        <f t="shared" si="15"/>
        <v>0</v>
      </c>
      <c r="W99" s="28"/>
      <c r="X99" s="29">
        <f t="shared" si="16"/>
        <v>0</v>
      </c>
      <c r="Y99" s="28"/>
      <c r="Z99" s="29">
        <f t="shared" si="17"/>
        <v>0</v>
      </c>
      <c r="AA99" s="28"/>
      <c r="AB99" s="30">
        <f t="shared" si="18"/>
        <v>0</v>
      </c>
      <c r="AE99" s="32">
        <v>97</v>
      </c>
      <c r="AF99" s="33">
        <v>4</v>
      </c>
      <c r="AG99" s="36">
        <v>4</v>
      </c>
      <c r="AH99" s="35"/>
    </row>
    <row r="100" spans="1:34" s="31" customFormat="1" ht="18" customHeight="1">
      <c r="A100" s="21" t="s">
        <v>137</v>
      </c>
      <c r="B100" s="34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>
        <v>0</v>
      </c>
      <c r="O100" s="21">
        <f t="shared" si="21"/>
        <v>0</v>
      </c>
      <c r="P100" s="25"/>
      <c r="Q100" s="26">
        <f t="shared" si="23"/>
        <v>0</v>
      </c>
      <c r="R100" s="27"/>
      <c r="S100" s="28"/>
      <c r="T100" s="29">
        <f t="shared" si="14"/>
        <v>0</v>
      </c>
      <c r="U100" s="28"/>
      <c r="V100" s="29">
        <f t="shared" si="15"/>
        <v>0</v>
      </c>
      <c r="W100" s="28"/>
      <c r="X100" s="29">
        <f t="shared" si="16"/>
        <v>0</v>
      </c>
      <c r="Y100" s="28"/>
      <c r="Z100" s="29">
        <f t="shared" si="17"/>
        <v>0</v>
      </c>
      <c r="AA100" s="28"/>
      <c r="AB100" s="30">
        <f t="shared" si="18"/>
        <v>0</v>
      </c>
      <c r="AE100" s="32">
        <v>98</v>
      </c>
      <c r="AF100" s="33">
        <v>3</v>
      </c>
      <c r="AG100" s="33">
        <v>3</v>
      </c>
      <c r="AH100" s="35"/>
    </row>
    <row r="101" spans="1:34" s="31" customFormat="1" ht="18" customHeight="1">
      <c r="A101" s="21" t="s">
        <v>138</v>
      </c>
      <c r="B101" s="34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>
        <v>0</v>
      </c>
      <c r="O101" s="21">
        <f t="shared" si="21"/>
        <v>0</v>
      </c>
      <c r="P101" s="25"/>
      <c r="Q101" s="26">
        <f t="shared" si="23"/>
        <v>0</v>
      </c>
      <c r="R101" s="27"/>
      <c r="S101" s="28"/>
      <c r="T101" s="29">
        <f t="shared" si="14"/>
        <v>0</v>
      </c>
      <c r="U101" s="28"/>
      <c r="V101" s="29">
        <f t="shared" si="15"/>
        <v>0</v>
      </c>
      <c r="W101" s="28"/>
      <c r="X101" s="29">
        <f t="shared" si="16"/>
        <v>0</v>
      </c>
      <c r="Y101" s="28"/>
      <c r="Z101" s="29">
        <f t="shared" si="17"/>
        <v>0</v>
      </c>
      <c r="AA101" s="28"/>
      <c r="AB101" s="30">
        <f t="shared" si="18"/>
        <v>0</v>
      </c>
      <c r="AE101" s="32">
        <v>99</v>
      </c>
      <c r="AF101" s="33">
        <v>2</v>
      </c>
      <c r="AG101" s="36">
        <v>2</v>
      </c>
      <c r="AH101" s="35"/>
    </row>
    <row r="102" spans="1:34" s="31" customFormat="1" ht="18" customHeight="1">
      <c r="A102" s="21" t="s">
        <v>139</v>
      </c>
      <c r="B102" s="34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>
        <v>0</v>
      </c>
      <c r="O102" s="21">
        <f t="shared" si="21"/>
        <v>0</v>
      </c>
      <c r="P102" s="25"/>
      <c r="Q102" s="26">
        <f>SUM(C102:N102)</f>
        <v>0</v>
      </c>
      <c r="R102" s="27"/>
      <c r="S102" s="28"/>
      <c r="T102" s="29">
        <f t="shared" si="14"/>
        <v>0</v>
      </c>
      <c r="U102" s="28"/>
      <c r="V102" s="29">
        <f t="shared" si="15"/>
        <v>0</v>
      </c>
      <c r="W102" s="28"/>
      <c r="X102" s="29">
        <f t="shared" si="16"/>
        <v>0</v>
      </c>
      <c r="Y102" s="28"/>
      <c r="Z102" s="29">
        <f t="shared" si="17"/>
        <v>0</v>
      </c>
      <c r="AA102" s="28"/>
      <c r="AB102" s="30">
        <f t="shared" si="18"/>
        <v>0</v>
      </c>
      <c r="AE102" s="32">
        <v>100</v>
      </c>
      <c r="AF102" s="33">
        <v>1</v>
      </c>
      <c r="AG102" s="33">
        <v>1</v>
      </c>
      <c r="AH102" s="35"/>
    </row>
    <row r="103" spans="1:34" s="31" customFormat="1" ht="18" customHeight="1"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1">
        <f t="shared" ref="O103:O110" si="24">IF(SUM(E103:N103)&gt;0,SUM(C103:N103)-MIN(C103:N103),SUM(C103:N103))</f>
        <v>0</v>
      </c>
      <c r="Q103" s="35">
        <f>SUM(C103:N103)</f>
        <v>0</v>
      </c>
      <c r="R103" s="38"/>
      <c r="AE103" s="32">
        <v>0</v>
      </c>
      <c r="AF103" s="36">
        <v>0</v>
      </c>
      <c r="AG103" s="36">
        <v>0</v>
      </c>
    </row>
    <row r="104" spans="1:34" s="31" customFormat="1" ht="18" customHeight="1"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1">
        <f t="shared" si="24"/>
        <v>0</v>
      </c>
      <c r="Q104" s="35">
        <f>SUM(C104:N104)</f>
        <v>0</v>
      </c>
      <c r="R104" s="38"/>
    </row>
    <row r="105" spans="1:34" s="31" customFormat="1" ht="18" customHeight="1"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1">
        <f t="shared" si="24"/>
        <v>0</v>
      </c>
      <c r="Q105" s="35">
        <f>SUM(C105:N105)</f>
        <v>0</v>
      </c>
      <c r="R105" s="38"/>
    </row>
    <row r="106" spans="1:34" s="31" customFormat="1" ht="14.25"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1">
        <f t="shared" si="24"/>
        <v>0</v>
      </c>
      <c r="Q106" s="40" t="s">
        <v>140</v>
      </c>
      <c r="R106" s="38"/>
      <c r="S106" s="41" t="s">
        <v>141</v>
      </c>
      <c r="T106" s="41"/>
      <c r="U106" s="42"/>
      <c r="V106" s="42"/>
      <c r="W106" s="42"/>
      <c r="X106" s="42"/>
      <c r="Y106" s="42"/>
      <c r="Z106" s="42"/>
      <c r="AA106" s="42"/>
      <c r="AB106" s="42"/>
      <c r="AC106" s="43"/>
    </row>
    <row r="107" spans="1:34" s="31" customFormat="1" ht="18" customHeight="1"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1">
        <f t="shared" si="24"/>
        <v>0</v>
      </c>
      <c r="Q107" s="44"/>
      <c r="R107" s="38"/>
      <c r="S107" s="41" t="s">
        <v>142</v>
      </c>
      <c r="T107" s="41"/>
      <c r="U107" s="42"/>
      <c r="V107" s="42"/>
      <c r="W107" s="42"/>
      <c r="X107" s="42"/>
      <c r="Y107" s="42"/>
      <c r="Z107" s="42"/>
      <c r="AA107" s="42"/>
      <c r="AB107" s="42"/>
      <c r="AC107" s="43"/>
    </row>
    <row r="108" spans="1:34" s="31" customFormat="1" ht="29.25" customHeight="1"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1">
        <f t="shared" si="24"/>
        <v>0</v>
      </c>
      <c r="Q108" s="44"/>
      <c r="R108" s="38"/>
      <c r="S108" s="45" t="s">
        <v>143</v>
      </c>
      <c r="T108" s="45"/>
      <c r="U108" s="46"/>
      <c r="V108" s="46"/>
      <c r="W108" s="46"/>
      <c r="X108" s="46"/>
      <c r="Y108" s="46"/>
      <c r="Z108" s="46"/>
      <c r="AA108" s="46"/>
      <c r="AB108" s="46"/>
      <c r="AC108" s="47"/>
    </row>
    <row r="109" spans="1:34" s="31" customFormat="1" ht="14.25"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1">
        <f t="shared" si="24"/>
        <v>0</v>
      </c>
      <c r="Q109" s="35"/>
      <c r="R109" s="38"/>
      <c r="S109" s="41" t="s">
        <v>144</v>
      </c>
      <c r="T109" s="43"/>
      <c r="U109" s="43"/>
      <c r="V109" s="43"/>
      <c r="W109" s="43"/>
      <c r="X109" s="43"/>
      <c r="Y109" s="43"/>
      <c r="Z109" s="43"/>
      <c r="AA109" s="43"/>
      <c r="AB109" s="43"/>
      <c r="AC109" s="43"/>
    </row>
    <row r="110" spans="1:34" s="31" customFormat="1" ht="14.25"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1">
        <f t="shared" si="24"/>
        <v>0</v>
      </c>
      <c r="Q110" s="35"/>
      <c r="R110" s="38"/>
      <c r="S110" s="41" t="s">
        <v>145</v>
      </c>
      <c r="T110" s="43"/>
      <c r="U110" s="43"/>
      <c r="V110" s="43"/>
      <c r="W110" s="43"/>
      <c r="X110" s="43"/>
      <c r="Y110" s="43"/>
      <c r="Z110" s="43"/>
      <c r="AA110" s="43"/>
      <c r="AB110" s="43"/>
      <c r="AC110" s="43"/>
    </row>
    <row r="111" spans="1:34" s="31" customFormat="1" ht="29.25" customHeight="1"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Q111" s="35"/>
      <c r="R111" s="38"/>
      <c r="S111" s="45" t="s">
        <v>146</v>
      </c>
      <c r="T111" s="43"/>
      <c r="U111" s="43"/>
      <c r="V111" s="43"/>
      <c r="W111" s="43"/>
      <c r="X111" s="43"/>
      <c r="Y111" s="43"/>
      <c r="Z111" s="43"/>
      <c r="AA111" s="43"/>
      <c r="AB111" s="43"/>
      <c r="AC111" s="43"/>
    </row>
    <row r="112" spans="1:34" s="31" customFormat="1" ht="18" customHeight="1"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Q112" s="35"/>
      <c r="R112" s="38"/>
    </row>
    <row r="113" spans="3:18" s="31" customFormat="1" ht="18" customHeight="1"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Q113" s="35"/>
      <c r="R113" s="38"/>
    </row>
    <row r="114" spans="3:18" s="31" customFormat="1" ht="18" customHeight="1"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Q114" s="35"/>
      <c r="R114" s="38"/>
    </row>
    <row r="115" spans="3:18" s="31" customFormat="1" ht="18" customHeight="1"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Q115" s="35"/>
      <c r="R115" s="38"/>
    </row>
    <row r="116" spans="3:18" ht="18" customHeight="1"/>
    <row r="117" spans="3:18" ht="18" customHeight="1"/>
  </sheetData>
  <mergeCells count="13">
    <mergeCell ref="S111:AC111"/>
    <mergeCell ref="Q106:Q108"/>
    <mergeCell ref="S106:AC106"/>
    <mergeCell ref="S107:AC107"/>
    <mergeCell ref="S108:AC108"/>
    <mergeCell ref="S109:AC109"/>
    <mergeCell ref="S110:AC110"/>
    <mergeCell ref="B1:O1"/>
    <mergeCell ref="S1:T1"/>
    <mergeCell ref="U1:V1"/>
    <mergeCell ref="W1:X1"/>
    <mergeCell ref="Y1:Z1"/>
    <mergeCell ref="AE1:AH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5" orientation="portrait" horizontalDpi="300" verticalDpi="300" r:id="rId1"/>
  <headerFooter alignWithMargins="0">
    <oddFooter>&amp;L&amp;F&amp;CPAGE &amp;P OF &amp;N&amp;R&amp;D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2]!Results_sort">
                <anchor moveWithCells="1">
                  <from>
                    <xdr:col>4</xdr:col>
                    <xdr:colOff>57150</xdr:colOff>
                    <xdr:row>102</xdr:row>
                    <xdr:rowOff>219075</xdr:rowOff>
                  </from>
                  <to>
                    <xdr:col>5</xdr:col>
                    <xdr:colOff>447675</xdr:colOff>
                    <xdr:row>104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2]!clearRaceResults">
                <anchor>
                  <from>
                    <xdr:col>8</xdr:col>
                    <xdr:colOff>209550</xdr:colOff>
                    <xdr:row>103</xdr:row>
                    <xdr:rowOff>9525</xdr:rowOff>
                  </from>
                  <to>
                    <xdr:col>10</xdr:col>
                    <xdr:colOff>38100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2]!jan">
                <anchor>
                  <from>
                    <xdr:col>10</xdr:col>
                    <xdr:colOff>285750</xdr:colOff>
                    <xdr:row>102</xdr:row>
                    <xdr:rowOff>209550</xdr:rowOff>
                  </from>
                  <to>
                    <xdr:col>11</xdr:col>
                    <xdr:colOff>276225</xdr:colOff>
                    <xdr:row>104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2]!feb">
                <anchor>
                  <from>
                    <xdr:col>11</xdr:col>
                    <xdr:colOff>352425</xdr:colOff>
                    <xdr:row>102</xdr:row>
                    <xdr:rowOff>200025</xdr:rowOff>
                  </from>
                  <to>
                    <xdr:col>12</xdr:col>
                    <xdr:colOff>342900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2]!mar">
                <anchor>
                  <from>
                    <xdr:col>14</xdr:col>
                    <xdr:colOff>28575</xdr:colOff>
                    <xdr:row>102</xdr:row>
                    <xdr:rowOff>209550</xdr:rowOff>
                  </from>
                  <to>
                    <xdr:col>14</xdr:col>
                    <xdr:colOff>447675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2]!apr">
                <anchor>
                  <from>
                    <xdr:col>14</xdr:col>
                    <xdr:colOff>542925</xdr:colOff>
                    <xdr:row>102</xdr:row>
                    <xdr:rowOff>209550</xdr:rowOff>
                  </from>
                  <to>
                    <xdr:col>14</xdr:col>
                    <xdr:colOff>923925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2]!may">
                <anchor>
                  <from>
                    <xdr:col>14</xdr:col>
                    <xdr:colOff>1019175</xdr:colOff>
                    <xdr:row>102</xdr:row>
                    <xdr:rowOff>219075</xdr:rowOff>
                  </from>
                  <to>
                    <xdr:col>14</xdr:col>
                    <xdr:colOff>1390650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2]!oct">
                <anchor>
                  <from>
                    <xdr:col>36</xdr:col>
                    <xdr:colOff>552450</xdr:colOff>
                    <xdr:row>102</xdr:row>
                    <xdr:rowOff>200025</xdr:rowOff>
                  </from>
                  <to>
                    <xdr:col>37</xdr:col>
                    <xdr:colOff>304800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2]!nov">
                <anchor>
                  <from>
                    <xdr:col>37</xdr:col>
                    <xdr:colOff>409575</xdr:colOff>
                    <xdr:row>102</xdr:row>
                    <xdr:rowOff>209550</xdr:rowOff>
                  </from>
                  <to>
                    <xdr:col>38</xdr:col>
                    <xdr:colOff>161925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2]!dec">
                <anchor>
                  <from>
                    <xdr:col>38</xdr:col>
                    <xdr:colOff>266700</xdr:colOff>
                    <xdr:row>102</xdr:row>
                    <xdr:rowOff>219075</xdr:rowOff>
                  </from>
                  <to>
                    <xdr:col>39</xdr:col>
                    <xdr:colOff>19050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2]!jun">
                <anchor>
                  <from>
                    <xdr:col>34</xdr:col>
                    <xdr:colOff>9525</xdr:colOff>
                    <xdr:row>102</xdr:row>
                    <xdr:rowOff>219075</xdr:rowOff>
                  </from>
                  <to>
                    <xdr:col>34</xdr:col>
                    <xdr:colOff>371475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Button 12">
              <controlPr defaultSize="0" print="0" autoFill="0" autoPict="0" macro="[2]!jul">
                <anchor>
                  <from>
                    <xdr:col>34</xdr:col>
                    <xdr:colOff>476250</xdr:colOff>
                    <xdr:row>103</xdr:row>
                    <xdr:rowOff>9525</xdr:rowOff>
                  </from>
                  <to>
                    <xdr:col>35</xdr:col>
                    <xdr:colOff>190500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Button 13">
              <controlPr defaultSize="0" print="0" autoFill="0" autoPict="0" macro="[2]!sep">
                <anchor>
                  <from>
                    <xdr:col>36</xdr:col>
                    <xdr:colOff>123825</xdr:colOff>
                    <xdr:row>103</xdr:row>
                    <xdr:rowOff>9525</xdr:rowOff>
                  </from>
                  <to>
                    <xdr:col>36</xdr:col>
                    <xdr:colOff>476250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Button 14">
              <controlPr defaultSize="0" print="0" autoFill="0" autoPict="0" macro="[2]!aug">
                <anchor>
                  <from>
                    <xdr:col>35</xdr:col>
                    <xdr:colOff>285750</xdr:colOff>
                    <xdr:row>102</xdr:row>
                    <xdr:rowOff>219075</xdr:rowOff>
                  </from>
                  <to>
                    <xdr:col>36</xdr:col>
                    <xdr:colOff>47625</xdr:colOff>
                    <xdr:row>104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H11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O22"/>
    </sheetView>
  </sheetViews>
  <sheetFormatPr defaultRowHeight="12.75"/>
  <cols>
    <col min="1" max="1" width="5.85546875" customWidth="1"/>
    <col min="2" max="2" width="34.7109375" customWidth="1"/>
    <col min="3" max="6" width="10.7109375" style="48" customWidth="1"/>
    <col min="7" max="7" width="11.5703125" style="48" customWidth="1"/>
    <col min="8" max="8" width="11.42578125" style="48" customWidth="1"/>
    <col min="9" max="13" width="5.7109375" style="48" customWidth="1"/>
    <col min="14" max="14" width="0.140625" style="48" customWidth="1"/>
    <col min="15" max="15" width="21.140625" customWidth="1"/>
    <col min="16" max="16" width="0.85546875" customWidth="1"/>
    <col min="17" max="17" width="8.85546875" style="49" hidden="1" customWidth="1"/>
    <col min="18" max="18" width="4.140625" style="50" hidden="1" customWidth="1"/>
    <col min="19" max="19" width="7.85546875" hidden="1" customWidth="1"/>
    <col min="20" max="20" width="7.42578125" hidden="1" customWidth="1"/>
    <col min="21" max="21" width="7.85546875" hidden="1" customWidth="1"/>
    <col min="22" max="22" width="7.42578125" hidden="1" customWidth="1"/>
    <col min="23" max="23" width="7.85546875" hidden="1" customWidth="1"/>
    <col min="24" max="24" width="7.42578125" hidden="1" customWidth="1"/>
    <col min="25" max="25" width="7.85546875" hidden="1" customWidth="1"/>
    <col min="26" max="26" width="7.42578125" hidden="1" customWidth="1"/>
    <col min="27" max="27" width="9.7109375" hidden="1" customWidth="1"/>
    <col min="28" max="28" width="8.7109375" hidden="1" customWidth="1"/>
    <col min="29" max="29" width="11" hidden="1" customWidth="1"/>
    <col min="30" max="33" width="9.140625" hidden="1" customWidth="1"/>
    <col min="34" max="34" width="14.42578125" hidden="1" customWidth="1"/>
  </cols>
  <sheetData>
    <row r="1" spans="1:34" s="10" customFormat="1" ht="44.25" customHeight="1">
      <c r="A1" s="1"/>
      <c r="B1" s="2" t="s">
        <v>148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1"/>
      <c r="R1" s="5"/>
      <c r="S1" s="6" t="s">
        <v>1</v>
      </c>
      <c r="T1" s="7"/>
      <c r="U1" s="6" t="s">
        <v>2</v>
      </c>
      <c r="V1" s="7"/>
      <c r="W1" s="6" t="s">
        <v>3</v>
      </c>
      <c r="X1" s="7"/>
      <c r="Y1" s="6" t="s">
        <v>4</v>
      </c>
      <c r="Z1" s="7"/>
      <c r="AA1" s="8"/>
      <c r="AB1" s="9"/>
      <c r="AE1" s="11" t="s">
        <v>5</v>
      </c>
      <c r="AF1" s="12"/>
      <c r="AG1" s="12"/>
      <c r="AH1" s="12"/>
    </row>
    <row r="2" spans="1:34" s="20" customFormat="1" ht="48" customHeight="1">
      <c r="A2" s="13" t="s">
        <v>6</v>
      </c>
      <c r="B2" s="13" t="s">
        <v>7</v>
      </c>
      <c r="C2" s="14" t="s">
        <v>8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4"/>
      <c r="J2" s="14"/>
      <c r="K2" s="14"/>
      <c r="L2" s="14"/>
      <c r="M2" s="14"/>
      <c r="N2" s="14"/>
      <c r="O2" s="15" t="s">
        <v>14</v>
      </c>
      <c r="P2" s="16"/>
      <c r="Q2" s="17" t="s">
        <v>15</v>
      </c>
      <c r="R2" s="18"/>
      <c r="S2" s="19" t="s">
        <v>16</v>
      </c>
      <c r="T2" s="19" t="s">
        <v>17</v>
      </c>
      <c r="U2" s="19" t="s">
        <v>16</v>
      </c>
      <c r="V2" s="19" t="s">
        <v>17</v>
      </c>
      <c r="W2" s="19" t="s">
        <v>16</v>
      </c>
      <c r="X2" s="19" t="s">
        <v>17</v>
      </c>
      <c r="Y2" s="19" t="s">
        <v>16</v>
      </c>
      <c r="Z2" s="19" t="s">
        <v>17</v>
      </c>
      <c r="AA2" s="17" t="s">
        <v>18</v>
      </c>
      <c r="AB2" s="19" t="s">
        <v>19</v>
      </c>
      <c r="AE2" s="19" t="str">
        <f>A2</f>
        <v>POS</v>
      </c>
      <c r="AF2" s="19" t="s">
        <v>20</v>
      </c>
      <c r="AG2" s="19" t="s">
        <v>4</v>
      </c>
      <c r="AH2" s="19" t="s">
        <v>21</v>
      </c>
    </row>
    <row r="3" spans="1:34" s="31" customFormat="1" ht="18" customHeight="1">
      <c r="A3" s="21" t="s">
        <v>22</v>
      </c>
      <c r="B3" s="22" t="s">
        <v>23</v>
      </c>
      <c r="C3" s="23">
        <v>25.16</v>
      </c>
      <c r="D3" s="23">
        <v>26.58</v>
      </c>
      <c r="E3" s="23">
        <v>26.48</v>
      </c>
      <c r="F3" s="23">
        <v>27.08</v>
      </c>
      <c r="G3" s="23">
        <v>26.58</v>
      </c>
      <c r="H3" s="23">
        <v>26.34</v>
      </c>
      <c r="I3" s="23"/>
      <c r="J3" s="23"/>
      <c r="K3" s="23"/>
      <c r="L3" s="23"/>
      <c r="M3" s="23"/>
      <c r="N3" s="23">
        <v>0</v>
      </c>
      <c r="O3" s="21">
        <f>IF(SUM(E3:N3)&gt;0,SUM(C3:N3)-MIN(C3:N3),SUM(C3:N3))</f>
        <v>158.22</v>
      </c>
      <c r="P3" s="25"/>
      <c r="Q3" s="26">
        <f t="shared" ref="Q3:Q9" si="0">SUM(C3:N3)</f>
        <v>158.22</v>
      </c>
      <c r="R3" s="27"/>
      <c r="S3" s="28"/>
      <c r="T3" s="29">
        <f t="shared" ref="T3:T66" si="1">VLOOKUP(S3,$AE$3:$AF$103,2,FALSE)</f>
        <v>0</v>
      </c>
      <c r="U3" s="28"/>
      <c r="V3" s="29">
        <f t="shared" ref="V3:V66" si="2">VLOOKUP(U3,$AE$3:$AF$103,2,FALSE)</f>
        <v>0</v>
      </c>
      <c r="W3" s="28"/>
      <c r="X3" s="29">
        <f t="shared" ref="X3:X66" si="3">VLOOKUP(W3,$AE$3:$AF$103,2,FALSE)</f>
        <v>0</v>
      </c>
      <c r="Y3" s="28"/>
      <c r="Z3" s="29">
        <f t="shared" ref="Z3:Z66" si="4">VLOOKUP(Y3,$AE$3:$AG$103,3,FALSE)</f>
        <v>0</v>
      </c>
      <c r="AA3" s="28"/>
      <c r="AB3" s="30">
        <f t="shared" ref="AB3:AB66" si="5">SUM(T3,V3,X3,Z3,AA3)</f>
        <v>0</v>
      </c>
      <c r="AE3" s="32">
        <v>1</v>
      </c>
      <c r="AF3" s="33">
        <v>105</v>
      </c>
      <c r="AG3" s="33">
        <v>110</v>
      </c>
      <c r="AH3" s="33">
        <v>5</v>
      </c>
    </row>
    <row r="4" spans="1:34" s="31" customFormat="1" ht="18" customHeight="1">
      <c r="A4" s="21" t="s">
        <v>24</v>
      </c>
      <c r="B4" s="34" t="s">
        <v>51</v>
      </c>
      <c r="C4" s="23">
        <v>24.44</v>
      </c>
      <c r="D4" s="23">
        <v>25.44</v>
      </c>
      <c r="E4" s="23">
        <v>25.24</v>
      </c>
      <c r="F4" s="23">
        <v>25.2</v>
      </c>
      <c r="G4" s="23">
        <v>25.78</v>
      </c>
      <c r="H4" s="23">
        <v>24.92</v>
      </c>
      <c r="I4" s="23"/>
      <c r="J4" s="23"/>
      <c r="K4" s="23"/>
      <c r="L4" s="23"/>
      <c r="M4" s="23"/>
      <c r="N4" s="23">
        <v>0</v>
      </c>
      <c r="O4" s="21">
        <f>IF(SUM(E4:N4)&gt;0,SUM(C4:N4)-MIN(C4:N4),SUM(C4:N4))</f>
        <v>151.02000000000001</v>
      </c>
      <c r="P4" s="25"/>
      <c r="Q4" s="26">
        <f t="shared" si="0"/>
        <v>151.02000000000001</v>
      </c>
      <c r="R4" s="27"/>
      <c r="S4" s="28"/>
      <c r="T4" s="29">
        <f t="shared" si="1"/>
        <v>0</v>
      </c>
      <c r="U4" s="28"/>
      <c r="V4" s="29">
        <f t="shared" si="2"/>
        <v>0</v>
      </c>
      <c r="W4" s="28"/>
      <c r="X4" s="29">
        <f t="shared" si="3"/>
        <v>0</v>
      </c>
      <c r="Y4" s="28"/>
      <c r="Z4" s="29">
        <f t="shared" si="4"/>
        <v>0</v>
      </c>
      <c r="AA4" s="28"/>
      <c r="AB4" s="30">
        <f t="shared" si="5"/>
        <v>0</v>
      </c>
      <c r="AE4" s="32">
        <v>2</v>
      </c>
      <c r="AF4" s="33">
        <v>100</v>
      </c>
      <c r="AG4" s="33">
        <v>103</v>
      </c>
      <c r="AH4" s="35"/>
    </row>
    <row r="5" spans="1:34" s="31" customFormat="1" ht="18" customHeight="1">
      <c r="A5" s="21" t="s">
        <v>26</v>
      </c>
      <c r="B5" s="34" t="s">
        <v>147</v>
      </c>
      <c r="C5" s="23">
        <v>24.44</v>
      </c>
      <c r="D5" s="23">
        <v>24.5</v>
      </c>
      <c r="E5" s="23">
        <v>25.14</v>
      </c>
      <c r="F5" s="23">
        <v>24.8</v>
      </c>
      <c r="G5" s="23">
        <v>25.68</v>
      </c>
      <c r="H5" s="23">
        <v>25.62</v>
      </c>
      <c r="I5" s="23"/>
      <c r="J5" s="23"/>
      <c r="K5" s="23"/>
      <c r="L5" s="23"/>
      <c r="M5" s="23"/>
      <c r="N5" s="23">
        <v>0</v>
      </c>
      <c r="O5" s="21">
        <f>IF(SUM(E5:N5)&gt;0,SUM(C5:N5)-MIN(C5:N5),SUM(C5:N5))</f>
        <v>150.18</v>
      </c>
      <c r="P5" s="25"/>
      <c r="Q5" s="26">
        <f t="shared" si="0"/>
        <v>150.18</v>
      </c>
      <c r="R5" s="27"/>
      <c r="S5" s="28"/>
      <c r="T5" s="29">
        <f t="shared" si="1"/>
        <v>0</v>
      </c>
      <c r="U5" s="28"/>
      <c r="V5" s="29">
        <f t="shared" si="2"/>
        <v>0</v>
      </c>
      <c r="W5" s="28"/>
      <c r="X5" s="29">
        <f t="shared" si="3"/>
        <v>0</v>
      </c>
      <c r="Y5" s="28"/>
      <c r="Z5" s="29">
        <f t="shared" si="4"/>
        <v>0</v>
      </c>
      <c r="AA5" s="28"/>
      <c r="AB5" s="30">
        <f t="shared" si="5"/>
        <v>0</v>
      </c>
      <c r="AE5" s="32">
        <v>3</v>
      </c>
      <c r="AF5" s="33">
        <v>98</v>
      </c>
      <c r="AG5" s="36">
        <v>99</v>
      </c>
      <c r="AH5" s="35"/>
    </row>
    <row r="6" spans="1:34" s="31" customFormat="1" ht="18" customHeight="1">
      <c r="A6" s="21" t="s">
        <v>28</v>
      </c>
      <c r="B6" s="34" t="s">
        <v>45</v>
      </c>
      <c r="C6" s="23">
        <v>25.54</v>
      </c>
      <c r="D6" s="23">
        <v>24.96</v>
      </c>
      <c r="E6" s="23">
        <v>24.66</v>
      </c>
      <c r="F6" s="23">
        <v>24.96</v>
      </c>
      <c r="G6" s="23">
        <v>24.78</v>
      </c>
      <c r="H6" s="23">
        <v>24.12</v>
      </c>
      <c r="I6" s="23"/>
      <c r="J6" s="23"/>
      <c r="K6" s="23"/>
      <c r="L6" s="23"/>
      <c r="M6" s="23"/>
      <c r="N6" s="23">
        <v>0</v>
      </c>
      <c r="O6" s="21">
        <f>IF(SUM(E6:N6)&gt;0,SUM(C6:N6)-MIN(C6:N6),SUM(C6:N6))</f>
        <v>149.02000000000001</v>
      </c>
      <c r="P6" s="25"/>
      <c r="Q6" s="26">
        <f t="shared" si="0"/>
        <v>149.02000000000001</v>
      </c>
      <c r="R6" s="27"/>
      <c r="S6" s="28"/>
      <c r="T6" s="29">
        <f t="shared" si="1"/>
        <v>0</v>
      </c>
      <c r="U6" s="28"/>
      <c r="V6" s="29">
        <f t="shared" si="2"/>
        <v>0</v>
      </c>
      <c r="W6" s="28"/>
      <c r="X6" s="29">
        <f t="shared" si="3"/>
        <v>0</v>
      </c>
      <c r="Y6" s="28"/>
      <c r="Z6" s="29">
        <f t="shared" si="4"/>
        <v>0</v>
      </c>
      <c r="AA6" s="28"/>
      <c r="AB6" s="30">
        <f t="shared" si="5"/>
        <v>0</v>
      </c>
      <c r="AE6" s="32">
        <v>4</v>
      </c>
      <c r="AF6" s="33">
        <v>97</v>
      </c>
      <c r="AG6" s="33">
        <v>97</v>
      </c>
      <c r="AH6" s="35"/>
    </row>
    <row r="7" spans="1:34" s="31" customFormat="1" ht="18" customHeight="1">
      <c r="A7" s="21" t="s">
        <v>30</v>
      </c>
      <c r="B7" s="34" t="s">
        <v>27</v>
      </c>
      <c r="C7" s="23">
        <v>25.62</v>
      </c>
      <c r="D7" s="23">
        <v>24.02</v>
      </c>
      <c r="E7" s="23">
        <v>23.22</v>
      </c>
      <c r="F7" s="23">
        <v>24.84</v>
      </c>
      <c r="G7" s="23">
        <v>25.08</v>
      </c>
      <c r="H7" s="23">
        <v>25.32</v>
      </c>
      <c r="I7" s="23"/>
      <c r="J7" s="23"/>
      <c r="K7" s="23"/>
      <c r="L7" s="23"/>
      <c r="M7" s="23"/>
      <c r="N7" s="23">
        <v>0</v>
      </c>
      <c r="O7" s="21">
        <f>IF(SUM(F7:N7)&gt;0,SUM(C7:N7)-MIN(C7:N7),SUM(C7:N7))</f>
        <v>148.1</v>
      </c>
      <c r="P7" s="25"/>
      <c r="Q7" s="26">
        <f t="shared" si="0"/>
        <v>148.1</v>
      </c>
      <c r="R7" s="27"/>
      <c r="S7" s="28"/>
      <c r="T7" s="29">
        <f t="shared" si="1"/>
        <v>0</v>
      </c>
      <c r="U7" s="28"/>
      <c r="V7" s="29">
        <f t="shared" si="2"/>
        <v>0</v>
      </c>
      <c r="W7" s="28"/>
      <c r="X7" s="29">
        <f t="shared" si="3"/>
        <v>0</v>
      </c>
      <c r="Y7" s="28"/>
      <c r="Z7" s="29">
        <f t="shared" si="4"/>
        <v>0</v>
      </c>
      <c r="AA7" s="28"/>
      <c r="AB7" s="30">
        <f t="shared" si="5"/>
        <v>0</v>
      </c>
      <c r="AE7" s="32">
        <v>5</v>
      </c>
      <c r="AF7" s="33">
        <v>96</v>
      </c>
      <c r="AG7" s="36">
        <v>96</v>
      </c>
      <c r="AH7" s="35"/>
    </row>
    <row r="8" spans="1:34" s="31" customFormat="1" ht="18" customHeight="1">
      <c r="A8" s="21" t="s">
        <v>32</v>
      </c>
      <c r="B8" s="34" t="s">
        <v>37</v>
      </c>
      <c r="C8" s="23">
        <v>24.46</v>
      </c>
      <c r="D8" s="23">
        <v>24.16</v>
      </c>
      <c r="E8" s="23">
        <v>23.96</v>
      </c>
      <c r="F8" s="23">
        <v>24.64</v>
      </c>
      <c r="G8" s="23">
        <v>25.6</v>
      </c>
      <c r="H8" s="23">
        <v>25.12</v>
      </c>
      <c r="I8" s="23"/>
      <c r="J8" s="23"/>
      <c r="K8" s="23"/>
      <c r="L8" s="23"/>
      <c r="M8" s="23"/>
      <c r="N8" s="23">
        <v>0</v>
      </c>
      <c r="O8" s="21">
        <f t="shared" ref="O8:O22" si="6">IF(SUM(E8:N8)&gt;0,SUM(C8:N8)-MIN(C8:N8),SUM(C8:N8))</f>
        <v>147.94000000000003</v>
      </c>
      <c r="P8" s="25"/>
      <c r="Q8" s="26">
        <f t="shared" si="0"/>
        <v>147.94000000000003</v>
      </c>
      <c r="R8" s="27"/>
      <c r="S8" s="28"/>
      <c r="T8" s="29">
        <f t="shared" si="1"/>
        <v>0</v>
      </c>
      <c r="U8" s="28"/>
      <c r="V8" s="29">
        <f t="shared" si="2"/>
        <v>0</v>
      </c>
      <c r="W8" s="28"/>
      <c r="X8" s="29">
        <f t="shared" si="3"/>
        <v>0</v>
      </c>
      <c r="Y8" s="28"/>
      <c r="Z8" s="29">
        <f t="shared" si="4"/>
        <v>0</v>
      </c>
      <c r="AA8" s="28"/>
      <c r="AB8" s="30">
        <f t="shared" si="5"/>
        <v>0</v>
      </c>
      <c r="AE8" s="32">
        <v>6</v>
      </c>
      <c r="AF8" s="33">
        <v>95</v>
      </c>
      <c r="AG8" s="33">
        <v>95</v>
      </c>
      <c r="AH8" s="35"/>
    </row>
    <row r="9" spans="1:34" s="31" customFormat="1" ht="18" customHeight="1">
      <c r="A9" s="21" t="s">
        <v>34</v>
      </c>
      <c r="B9" s="34" t="s">
        <v>35</v>
      </c>
      <c r="C9" s="23">
        <v>25.32</v>
      </c>
      <c r="D9" s="23">
        <v>25.24</v>
      </c>
      <c r="E9" s="23">
        <v>24.16</v>
      </c>
      <c r="F9" s="23">
        <v>24.16</v>
      </c>
      <c r="G9" s="23">
        <v>23.46</v>
      </c>
      <c r="H9" s="23">
        <v>25.36</v>
      </c>
      <c r="I9" s="23"/>
      <c r="J9" s="23"/>
      <c r="K9" s="23"/>
      <c r="L9" s="23"/>
      <c r="M9" s="23"/>
      <c r="N9" s="23">
        <v>0</v>
      </c>
      <c r="O9" s="21">
        <f t="shared" si="6"/>
        <v>147.69999999999999</v>
      </c>
      <c r="P9" s="25"/>
      <c r="Q9" s="26">
        <f t="shared" si="0"/>
        <v>147.69999999999999</v>
      </c>
      <c r="R9" s="27"/>
      <c r="S9" s="28"/>
      <c r="T9" s="29">
        <f t="shared" si="1"/>
        <v>0</v>
      </c>
      <c r="U9" s="28"/>
      <c r="V9" s="29">
        <f t="shared" si="2"/>
        <v>0</v>
      </c>
      <c r="W9" s="28"/>
      <c r="X9" s="29">
        <f t="shared" si="3"/>
        <v>0</v>
      </c>
      <c r="Y9" s="28"/>
      <c r="Z9" s="29">
        <f t="shared" si="4"/>
        <v>0</v>
      </c>
      <c r="AA9" s="28"/>
      <c r="AB9" s="30">
        <f t="shared" si="5"/>
        <v>0</v>
      </c>
      <c r="AE9" s="32">
        <v>7</v>
      </c>
      <c r="AF9" s="33">
        <v>94</v>
      </c>
      <c r="AG9" s="36">
        <v>94</v>
      </c>
      <c r="AH9" s="35"/>
    </row>
    <row r="10" spans="1:34" s="31" customFormat="1" ht="18" customHeight="1">
      <c r="A10" s="21" t="s">
        <v>36</v>
      </c>
      <c r="B10" s="34" t="s">
        <v>33</v>
      </c>
      <c r="C10" s="23">
        <v>23.32</v>
      </c>
      <c r="D10" s="23">
        <v>25.12</v>
      </c>
      <c r="E10" s="23">
        <v>23.92</v>
      </c>
      <c r="F10" s="23">
        <v>24.88</v>
      </c>
      <c r="G10" s="23">
        <v>25.56</v>
      </c>
      <c r="H10" s="23">
        <v>24.64</v>
      </c>
      <c r="I10" s="23"/>
      <c r="J10" s="23"/>
      <c r="K10" s="23"/>
      <c r="L10" s="23"/>
      <c r="M10" s="23"/>
      <c r="N10" s="23">
        <v>0</v>
      </c>
      <c r="O10" s="21">
        <f t="shared" si="6"/>
        <v>147.44</v>
      </c>
      <c r="P10" s="25"/>
      <c r="Q10" s="26">
        <f t="shared" ref="Q10:Q17" si="7">SUM(C10:N10)</f>
        <v>147.44</v>
      </c>
      <c r="R10" s="27"/>
      <c r="S10" s="28"/>
      <c r="T10" s="29">
        <f t="shared" si="1"/>
        <v>0</v>
      </c>
      <c r="U10" s="28"/>
      <c r="V10" s="29">
        <f t="shared" si="2"/>
        <v>0</v>
      </c>
      <c r="W10" s="28"/>
      <c r="X10" s="29">
        <f t="shared" si="3"/>
        <v>0</v>
      </c>
      <c r="Y10" s="28"/>
      <c r="Z10" s="29">
        <f t="shared" si="4"/>
        <v>0</v>
      </c>
      <c r="AA10" s="28"/>
      <c r="AB10" s="30">
        <f t="shared" si="5"/>
        <v>0</v>
      </c>
      <c r="AE10" s="32">
        <v>8</v>
      </c>
      <c r="AF10" s="33">
        <v>93</v>
      </c>
      <c r="AG10" s="33">
        <v>93</v>
      </c>
      <c r="AH10" s="35"/>
    </row>
    <row r="11" spans="1:34" s="31" customFormat="1" ht="18" customHeight="1">
      <c r="A11" s="21" t="s">
        <v>38</v>
      </c>
      <c r="B11" s="34" t="s">
        <v>31</v>
      </c>
      <c r="C11" s="23">
        <v>25.56</v>
      </c>
      <c r="D11" s="24">
        <v>25.56</v>
      </c>
      <c r="E11" s="23">
        <v>24.74</v>
      </c>
      <c r="F11" s="23">
        <v>23.12</v>
      </c>
      <c r="G11" s="23">
        <v>23.78</v>
      </c>
      <c r="H11" s="23">
        <v>24.2</v>
      </c>
      <c r="I11" s="23"/>
      <c r="J11" s="23"/>
      <c r="K11" s="23"/>
      <c r="L11" s="23"/>
      <c r="M11" s="23"/>
      <c r="N11" s="23">
        <v>0</v>
      </c>
      <c r="O11" s="21">
        <f t="shared" si="6"/>
        <v>146.96</v>
      </c>
      <c r="P11" s="25"/>
      <c r="Q11" s="26">
        <f t="shared" si="7"/>
        <v>146.96</v>
      </c>
      <c r="R11" s="27"/>
      <c r="S11" s="28"/>
      <c r="T11" s="29">
        <f t="shared" si="1"/>
        <v>0</v>
      </c>
      <c r="U11" s="28"/>
      <c r="V11" s="29">
        <f t="shared" si="2"/>
        <v>0</v>
      </c>
      <c r="W11" s="28"/>
      <c r="X11" s="29">
        <f t="shared" si="3"/>
        <v>0</v>
      </c>
      <c r="Y11" s="28"/>
      <c r="Z11" s="29">
        <f t="shared" si="4"/>
        <v>0</v>
      </c>
      <c r="AA11" s="28"/>
      <c r="AB11" s="30">
        <f t="shared" si="5"/>
        <v>0</v>
      </c>
      <c r="AE11" s="32">
        <v>9</v>
      </c>
      <c r="AF11" s="33">
        <v>92</v>
      </c>
      <c r="AG11" s="36">
        <v>92</v>
      </c>
      <c r="AH11" s="35"/>
    </row>
    <row r="12" spans="1:34" s="31" customFormat="1" ht="18" customHeight="1">
      <c r="A12" s="21" t="s">
        <v>40</v>
      </c>
      <c r="B12" s="34" t="s">
        <v>25</v>
      </c>
      <c r="C12" s="23">
        <v>24.06</v>
      </c>
      <c r="D12" s="23">
        <v>25.16</v>
      </c>
      <c r="E12" s="23">
        <v>24.78</v>
      </c>
      <c r="F12" s="23">
        <v>24.32</v>
      </c>
      <c r="G12" s="23">
        <v>23.72</v>
      </c>
      <c r="H12" s="23">
        <v>24.46</v>
      </c>
      <c r="I12" s="23"/>
      <c r="J12" s="23"/>
      <c r="K12" s="23"/>
      <c r="L12" s="23"/>
      <c r="M12" s="23"/>
      <c r="N12" s="23">
        <v>0</v>
      </c>
      <c r="O12" s="21">
        <f t="shared" si="6"/>
        <v>146.5</v>
      </c>
      <c r="P12" s="25"/>
      <c r="Q12" s="26">
        <f t="shared" si="7"/>
        <v>146.5</v>
      </c>
      <c r="R12" s="27"/>
      <c r="S12" s="28"/>
      <c r="T12" s="29">
        <f t="shared" si="1"/>
        <v>0</v>
      </c>
      <c r="U12" s="28"/>
      <c r="V12" s="29">
        <f t="shared" si="2"/>
        <v>0</v>
      </c>
      <c r="W12" s="28"/>
      <c r="X12" s="29">
        <f t="shared" si="3"/>
        <v>0</v>
      </c>
      <c r="Y12" s="28"/>
      <c r="Z12" s="29">
        <f t="shared" si="4"/>
        <v>0</v>
      </c>
      <c r="AA12" s="28"/>
      <c r="AB12" s="30">
        <f t="shared" si="5"/>
        <v>0</v>
      </c>
      <c r="AE12" s="32">
        <v>10</v>
      </c>
      <c r="AF12" s="33">
        <v>91</v>
      </c>
      <c r="AG12" s="33">
        <v>91</v>
      </c>
      <c r="AH12" s="35"/>
    </row>
    <row r="13" spans="1:34" s="31" customFormat="1" ht="18" customHeight="1">
      <c r="A13" s="21" t="s">
        <v>42</v>
      </c>
      <c r="B13" s="34" t="s">
        <v>149</v>
      </c>
      <c r="C13" s="23">
        <v>24.78</v>
      </c>
      <c r="D13" s="23">
        <v>24.42</v>
      </c>
      <c r="E13" s="23">
        <v>24.7</v>
      </c>
      <c r="F13" s="23">
        <v>22.58</v>
      </c>
      <c r="G13" s="23">
        <v>24.22</v>
      </c>
      <c r="H13" s="23">
        <v>22.08</v>
      </c>
      <c r="I13" s="23"/>
      <c r="J13" s="23"/>
      <c r="K13" s="23"/>
      <c r="L13" s="23"/>
      <c r="M13" s="23"/>
      <c r="N13" s="23">
        <v>0</v>
      </c>
      <c r="O13" s="21">
        <f t="shared" si="6"/>
        <v>142.78</v>
      </c>
      <c r="P13" s="25"/>
      <c r="Q13" s="26">
        <f t="shared" si="7"/>
        <v>142.78</v>
      </c>
      <c r="R13" s="27"/>
      <c r="S13" s="28"/>
      <c r="T13" s="29">
        <f t="shared" si="1"/>
        <v>0</v>
      </c>
      <c r="U13" s="28"/>
      <c r="V13" s="29">
        <f t="shared" si="2"/>
        <v>0</v>
      </c>
      <c r="W13" s="28"/>
      <c r="X13" s="29">
        <f t="shared" si="3"/>
        <v>0</v>
      </c>
      <c r="Y13" s="28"/>
      <c r="Z13" s="29">
        <f t="shared" si="4"/>
        <v>0</v>
      </c>
      <c r="AA13" s="28"/>
      <c r="AB13" s="30">
        <f t="shared" si="5"/>
        <v>0</v>
      </c>
      <c r="AE13" s="32">
        <v>11</v>
      </c>
      <c r="AF13" s="33">
        <v>90</v>
      </c>
      <c r="AG13" s="36">
        <v>90</v>
      </c>
      <c r="AH13" s="35"/>
    </row>
    <row r="14" spans="1:34" s="31" customFormat="1" ht="18" customHeight="1">
      <c r="A14" s="21" t="s">
        <v>44</v>
      </c>
      <c r="B14" s="34" t="s">
        <v>41</v>
      </c>
      <c r="C14" s="23">
        <v>23.12</v>
      </c>
      <c r="D14" s="23">
        <v>24.56</v>
      </c>
      <c r="E14" s="23">
        <v>23.34</v>
      </c>
      <c r="F14" s="23">
        <v>22.1</v>
      </c>
      <c r="G14" s="23">
        <v>22.7</v>
      </c>
      <c r="H14" s="23">
        <v>23.17</v>
      </c>
      <c r="I14" s="23"/>
      <c r="J14" s="23"/>
      <c r="K14" s="23"/>
      <c r="L14" s="23"/>
      <c r="M14" s="23"/>
      <c r="N14" s="23">
        <v>0</v>
      </c>
      <c r="O14" s="21">
        <f t="shared" si="6"/>
        <v>138.99</v>
      </c>
      <c r="P14" s="25"/>
      <c r="Q14" s="26">
        <f t="shared" si="7"/>
        <v>138.99</v>
      </c>
      <c r="R14" s="27"/>
      <c r="S14" s="28"/>
      <c r="T14" s="29">
        <f t="shared" si="1"/>
        <v>0</v>
      </c>
      <c r="U14" s="28"/>
      <c r="V14" s="29">
        <f t="shared" si="2"/>
        <v>0</v>
      </c>
      <c r="W14" s="28"/>
      <c r="X14" s="29">
        <f t="shared" si="3"/>
        <v>0</v>
      </c>
      <c r="Y14" s="28"/>
      <c r="Z14" s="29">
        <f t="shared" si="4"/>
        <v>0</v>
      </c>
      <c r="AA14" s="28"/>
      <c r="AB14" s="30">
        <f t="shared" si="5"/>
        <v>0</v>
      </c>
      <c r="AE14" s="32">
        <v>12</v>
      </c>
      <c r="AF14" s="33">
        <v>89</v>
      </c>
      <c r="AG14" s="33">
        <v>89</v>
      </c>
      <c r="AH14" s="35"/>
    </row>
    <row r="15" spans="1:34" s="31" customFormat="1" ht="18" customHeight="1">
      <c r="A15" s="21" t="s">
        <v>46</v>
      </c>
      <c r="B15" s="34" t="s">
        <v>53</v>
      </c>
      <c r="C15" s="23">
        <v>22.54</v>
      </c>
      <c r="D15" s="23">
        <v>23.22</v>
      </c>
      <c r="E15" s="23">
        <v>23</v>
      </c>
      <c r="F15" s="23">
        <v>23.7</v>
      </c>
      <c r="G15" s="23">
        <v>22.66</v>
      </c>
      <c r="H15" s="23">
        <v>23.76</v>
      </c>
      <c r="I15" s="23"/>
      <c r="J15" s="23"/>
      <c r="K15" s="23"/>
      <c r="L15" s="23"/>
      <c r="M15" s="23"/>
      <c r="N15" s="23">
        <v>0</v>
      </c>
      <c r="O15" s="21">
        <f t="shared" si="6"/>
        <v>138.88</v>
      </c>
      <c r="P15" s="25"/>
      <c r="Q15" s="26">
        <f t="shared" si="7"/>
        <v>138.88</v>
      </c>
      <c r="R15" s="27"/>
      <c r="S15" s="28"/>
      <c r="T15" s="29">
        <f t="shared" si="1"/>
        <v>0</v>
      </c>
      <c r="U15" s="28"/>
      <c r="V15" s="29">
        <f t="shared" si="2"/>
        <v>0</v>
      </c>
      <c r="W15" s="28"/>
      <c r="X15" s="29">
        <f t="shared" si="3"/>
        <v>0</v>
      </c>
      <c r="Y15" s="28"/>
      <c r="Z15" s="29">
        <f t="shared" si="4"/>
        <v>0</v>
      </c>
      <c r="AA15" s="28"/>
      <c r="AB15" s="30">
        <f t="shared" si="5"/>
        <v>0</v>
      </c>
      <c r="AE15" s="32">
        <v>13</v>
      </c>
      <c r="AF15" s="33">
        <v>88</v>
      </c>
      <c r="AG15" s="36">
        <v>88</v>
      </c>
      <c r="AH15" s="35"/>
    </row>
    <row r="16" spans="1:34" s="31" customFormat="1" ht="18" customHeight="1">
      <c r="A16" s="21" t="s">
        <v>48</v>
      </c>
      <c r="B16" s="34" t="s">
        <v>57</v>
      </c>
      <c r="C16" s="23">
        <v>21</v>
      </c>
      <c r="D16" s="23">
        <v>20.46</v>
      </c>
      <c r="E16" s="23">
        <v>22.54</v>
      </c>
      <c r="F16" s="23">
        <v>23.9</v>
      </c>
      <c r="G16" s="23">
        <v>24.2</v>
      </c>
      <c r="H16" s="23">
        <v>22.62</v>
      </c>
      <c r="I16" s="23"/>
      <c r="J16" s="23"/>
      <c r="K16" s="23"/>
      <c r="L16" s="23"/>
      <c r="M16" s="23"/>
      <c r="N16" s="23">
        <v>0</v>
      </c>
      <c r="O16" s="21">
        <f t="shared" si="6"/>
        <v>134.72</v>
      </c>
      <c r="P16" s="25"/>
      <c r="Q16" s="26">
        <f t="shared" si="7"/>
        <v>134.72</v>
      </c>
      <c r="R16" s="27"/>
      <c r="S16" s="28"/>
      <c r="T16" s="29">
        <f t="shared" si="1"/>
        <v>0</v>
      </c>
      <c r="U16" s="28"/>
      <c r="V16" s="29">
        <f t="shared" si="2"/>
        <v>0</v>
      </c>
      <c r="W16" s="28"/>
      <c r="X16" s="29">
        <f t="shared" si="3"/>
        <v>0</v>
      </c>
      <c r="Y16" s="28"/>
      <c r="Z16" s="29">
        <f t="shared" si="4"/>
        <v>0</v>
      </c>
      <c r="AA16" s="28"/>
      <c r="AB16" s="30">
        <f t="shared" si="5"/>
        <v>0</v>
      </c>
      <c r="AE16" s="32">
        <v>14</v>
      </c>
      <c r="AF16" s="33">
        <v>87</v>
      </c>
      <c r="AG16" s="33">
        <v>87</v>
      </c>
      <c r="AH16" s="35"/>
    </row>
    <row r="17" spans="1:34" s="31" customFormat="1" ht="18" customHeight="1">
      <c r="A17" s="21" t="s">
        <v>50</v>
      </c>
      <c r="B17" s="21" t="s">
        <v>49</v>
      </c>
      <c r="C17" s="23">
        <v>21.88</v>
      </c>
      <c r="D17" s="23">
        <v>23.5</v>
      </c>
      <c r="E17" s="23">
        <v>23.1</v>
      </c>
      <c r="F17" s="23">
        <v>21.5</v>
      </c>
      <c r="G17" s="23">
        <v>22.44</v>
      </c>
      <c r="H17" s="23">
        <v>21.44</v>
      </c>
      <c r="I17" s="23"/>
      <c r="J17" s="23"/>
      <c r="K17" s="23"/>
      <c r="L17" s="23"/>
      <c r="M17" s="23"/>
      <c r="N17" s="23">
        <v>0</v>
      </c>
      <c r="O17" s="21">
        <f t="shared" si="6"/>
        <v>133.85999999999999</v>
      </c>
      <c r="P17" s="25"/>
      <c r="Q17" s="26">
        <f t="shared" si="7"/>
        <v>133.85999999999999</v>
      </c>
      <c r="R17" s="27"/>
      <c r="S17" s="28"/>
      <c r="T17" s="29">
        <f t="shared" si="1"/>
        <v>0</v>
      </c>
      <c r="U17" s="28"/>
      <c r="V17" s="29">
        <f t="shared" si="2"/>
        <v>0</v>
      </c>
      <c r="W17" s="28"/>
      <c r="X17" s="29">
        <f t="shared" si="3"/>
        <v>0</v>
      </c>
      <c r="Y17" s="28"/>
      <c r="Z17" s="29">
        <f t="shared" si="4"/>
        <v>0</v>
      </c>
      <c r="AA17" s="28"/>
      <c r="AB17" s="30">
        <f t="shared" si="5"/>
        <v>0</v>
      </c>
      <c r="AE17" s="32">
        <v>15</v>
      </c>
      <c r="AF17" s="33">
        <v>86</v>
      </c>
      <c r="AG17" s="36">
        <v>86</v>
      </c>
      <c r="AH17" s="35"/>
    </row>
    <row r="18" spans="1:34" s="31" customFormat="1" ht="18" customHeight="1">
      <c r="A18" s="21" t="s">
        <v>52</v>
      </c>
      <c r="B18" s="34" t="s">
        <v>55</v>
      </c>
      <c r="C18" s="23">
        <v>22.88</v>
      </c>
      <c r="D18" s="23">
        <v>22.56</v>
      </c>
      <c r="E18" s="23">
        <v>23.54</v>
      </c>
      <c r="F18" s="23">
        <v>20.84</v>
      </c>
      <c r="G18" s="23">
        <v>21.9</v>
      </c>
      <c r="H18" s="23">
        <v>21.46</v>
      </c>
      <c r="I18" s="23"/>
      <c r="J18" s="23"/>
      <c r="K18" s="23"/>
      <c r="L18" s="23"/>
      <c r="M18" s="23"/>
      <c r="N18" s="23">
        <v>0</v>
      </c>
      <c r="O18" s="21">
        <f t="shared" si="6"/>
        <v>133.18</v>
      </c>
      <c r="P18" s="25"/>
      <c r="Q18" s="26">
        <f>SUM(C18:N18)</f>
        <v>133.18</v>
      </c>
      <c r="R18" s="27"/>
      <c r="S18" s="28"/>
      <c r="T18" s="29">
        <f t="shared" si="1"/>
        <v>0</v>
      </c>
      <c r="U18" s="28"/>
      <c r="V18" s="29">
        <f t="shared" si="2"/>
        <v>0</v>
      </c>
      <c r="W18" s="28"/>
      <c r="X18" s="29">
        <f t="shared" si="3"/>
        <v>0</v>
      </c>
      <c r="Y18" s="28"/>
      <c r="Z18" s="29">
        <f t="shared" si="4"/>
        <v>0</v>
      </c>
      <c r="AA18" s="28"/>
      <c r="AB18" s="30">
        <f t="shared" si="5"/>
        <v>0</v>
      </c>
      <c r="AE18" s="32">
        <v>16</v>
      </c>
      <c r="AF18" s="33">
        <v>85</v>
      </c>
      <c r="AG18" s="33">
        <v>85</v>
      </c>
      <c r="AH18" s="35"/>
    </row>
    <row r="19" spans="1:34" s="31" customFormat="1" ht="18" customHeight="1">
      <c r="A19" s="21" t="s">
        <v>54</v>
      </c>
      <c r="B19" s="34" t="s">
        <v>39</v>
      </c>
      <c r="C19" s="23">
        <v>21.78</v>
      </c>
      <c r="D19" s="23">
        <v>22.88</v>
      </c>
      <c r="E19" s="23">
        <v>21.76</v>
      </c>
      <c r="F19" s="23">
        <v>22.28</v>
      </c>
      <c r="G19" s="23">
        <v>21.8</v>
      </c>
      <c r="H19" s="23">
        <v>22.18</v>
      </c>
      <c r="I19" s="23"/>
      <c r="J19" s="23"/>
      <c r="K19" s="23"/>
      <c r="L19" s="23"/>
      <c r="M19" s="23"/>
      <c r="N19" s="23">
        <v>0</v>
      </c>
      <c r="O19" s="21">
        <f t="shared" si="6"/>
        <v>132.68</v>
      </c>
      <c r="P19" s="37"/>
      <c r="Q19" s="26">
        <f>SUM(C19:N19)</f>
        <v>132.68</v>
      </c>
      <c r="R19" s="38"/>
      <c r="S19" s="28"/>
      <c r="T19" s="29">
        <f t="shared" si="1"/>
        <v>0</v>
      </c>
      <c r="U19" s="28"/>
      <c r="V19" s="29">
        <f t="shared" si="2"/>
        <v>0</v>
      </c>
      <c r="W19" s="28"/>
      <c r="X19" s="29">
        <f t="shared" si="3"/>
        <v>0</v>
      </c>
      <c r="Y19" s="28"/>
      <c r="Z19" s="29">
        <f t="shared" si="4"/>
        <v>0</v>
      </c>
      <c r="AA19" s="28"/>
      <c r="AB19" s="30">
        <f t="shared" si="5"/>
        <v>0</v>
      </c>
      <c r="AE19" s="32">
        <v>17</v>
      </c>
      <c r="AF19" s="33">
        <v>84</v>
      </c>
      <c r="AG19" s="36">
        <v>84</v>
      </c>
      <c r="AH19" s="35"/>
    </row>
    <row r="20" spans="1:34" s="31" customFormat="1" ht="18" customHeight="1">
      <c r="A20" s="21" t="s">
        <v>56</v>
      </c>
      <c r="B20" s="34" t="s">
        <v>43</v>
      </c>
      <c r="C20" s="23">
        <v>23.14</v>
      </c>
      <c r="D20" s="23">
        <v>21.56</v>
      </c>
      <c r="E20" s="23">
        <v>20.12</v>
      </c>
      <c r="F20" s="23">
        <v>20.86</v>
      </c>
      <c r="G20" s="23">
        <v>21.66</v>
      </c>
      <c r="H20" s="23">
        <v>22.12</v>
      </c>
      <c r="I20" s="23"/>
      <c r="J20" s="23"/>
      <c r="K20" s="23"/>
      <c r="L20" s="23"/>
      <c r="M20" s="23"/>
      <c r="N20" s="23">
        <v>0</v>
      </c>
      <c r="O20" s="21">
        <f t="shared" si="6"/>
        <v>129.46</v>
      </c>
      <c r="P20" s="37"/>
      <c r="Q20" s="26">
        <f>SUM(C20:N20)</f>
        <v>129.46</v>
      </c>
      <c r="R20" s="38"/>
      <c r="S20" s="28"/>
      <c r="T20" s="29">
        <f t="shared" si="1"/>
        <v>0</v>
      </c>
      <c r="U20" s="28"/>
      <c r="V20" s="29">
        <f t="shared" si="2"/>
        <v>0</v>
      </c>
      <c r="W20" s="28"/>
      <c r="X20" s="29">
        <f t="shared" si="3"/>
        <v>0</v>
      </c>
      <c r="Y20" s="28"/>
      <c r="Z20" s="29">
        <f t="shared" si="4"/>
        <v>0</v>
      </c>
      <c r="AA20" s="28"/>
      <c r="AB20" s="30">
        <f t="shared" si="5"/>
        <v>0</v>
      </c>
      <c r="AE20" s="32">
        <v>18</v>
      </c>
      <c r="AF20" s="33">
        <v>83</v>
      </c>
      <c r="AG20" s="33">
        <v>83</v>
      </c>
      <c r="AH20" s="35"/>
    </row>
    <row r="21" spans="1:34" s="31" customFormat="1" ht="18" customHeight="1">
      <c r="A21" s="21" t="s">
        <v>58</v>
      </c>
      <c r="B21" s="34" t="s">
        <v>47</v>
      </c>
      <c r="C21" s="23">
        <v>18.36</v>
      </c>
      <c r="D21" s="23">
        <v>19.04</v>
      </c>
      <c r="E21" s="23">
        <v>17.32</v>
      </c>
      <c r="F21" s="23">
        <v>20.68</v>
      </c>
      <c r="G21" s="23">
        <v>23.74</v>
      </c>
      <c r="H21" s="23">
        <v>23.66</v>
      </c>
      <c r="I21" s="23"/>
      <c r="J21" s="23"/>
      <c r="K21" s="23"/>
      <c r="L21" s="23"/>
      <c r="M21" s="23"/>
      <c r="N21" s="23">
        <v>0</v>
      </c>
      <c r="O21" s="21">
        <f t="shared" si="6"/>
        <v>122.8</v>
      </c>
      <c r="P21" s="37"/>
      <c r="Q21" s="26">
        <f>SUM(C21:N21)</f>
        <v>122.8</v>
      </c>
      <c r="R21" s="38"/>
      <c r="S21" s="28"/>
      <c r="T21" s="29">
        <f t="shared" si="1"/>
        <v>0</v>
      </c>
      <c r="U21" s="28"/>
      <c r="V21" s="29">
        <f t="shared" si="2"/>
        <v>0</v>
      </c>
      <c r="W21" s="28"/>
      <c r="X21" s="29">
        <f t="shared" si="3"/>
        <v>0</v>
      </c>
      <c r="Y21" s="28"/>
      <c r="Z21" s="29">
        <f t="shared" si="4"/>
        <v>0</v>
      </c>
      <c r="AA21" s="28"/>
      <c r="AB21" s="30">
        <f t="shared" si="5"/>
        <v>0</v>
      </c>
      <c r="AE21" s="32">
        <v>19</v>
      </c>
      <c r="AF21" s="33">
        <v>82</v>
      </c>
      <c r="AG21" s="36">
        <v>82</v>
      </c>
      <c r="AH21" s="35"/>
    </row>
    <row r="22" spans="1:34" s="31" customFormat="1" ht="18" customHeight="1">
      <c r="A22" s="21" t="s">
        <v>59</v>
      </c>
      <c r="B22" s="3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>
        <v>0</v>
      </c>
      <c r="O22" s="21">
        <f t="shared" si="6"/>
        <v>0</v>
      </c>
      <c r="P22" s="37"/>
      <c r="Q22" s="26">
        <f>SUM(C22:N22)</f>
        <v>0</v>
      </c>
      <c r="R22" s="38"/>
      <c r="S22" s="28"/>
      <c r="T22" s="29">
        <f t="shared" si="1"/>
        <v>0</v>
      </c>
      <c r="U22" s="28"/>
      <c r="V22" s="29">
        <f t="shared" si="2"/>
        <v>0</v>
      </c>
      <c r="W22" s="28"/>
      <c r="X22" s="29">
        <f t="shared" si="3"/>
        <v>0</v>
      </c>
      <c r="Y22" s="28"/>
      <c r="Z22" s="29">
        <f t="shared" si="4"/>
        <v>0</v>
      </c>
      <c r="AA22" s="28"/>
      <c r="AB22" s="30">
        <f t="shared" si="5"/>
        <v>0</v>
      </c>
      <c r="AE22" s="32">
        <v>20</v>
      </c>
      <c r="AF22" s="33">
        <v>81</v>
      </c>
      <c r="AG22" s="33">
        <v>81</v>
      </c>
      <c r="AH22" s="35"/>
    </row>
    <row r="23" spans="1:34" s="31" customFormat="1" ht="18" customHeight="1">
      <c r="A23" s="21" t="s">
        <v>60</v>
      </c>
      <c r="B23" s="34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>
        <v>0</v>
      </c>
      <c r="O23" s="21">
        <f t="shared" ref="O5:O68" si="8">IF(SUM(E23:N23)&gt;0,SUM(C23:N23)-MIN(C23:N23),SUM(C23:N23))</f>
        <v>0</v>
      </c>
      <c r="P23" s="25"/>
      <c r="Q23" s="26">
        <f t="shared" ref="Q23:Q27" si="9">SUM(C23:N23)</f>
        <v>0</v>
      </c>
      <c r="R23" s="27"/>
      <c r="S23" s="28"/>
      <c r="T23" s="29">
        <f t="shared" si="1"/>
        <v>0</v>
      </c>
      <c r="U23" s="28"/>
      <c r="V23" s="29">
        <f t="shared" si="2"/>
        <v>0</v>
      </c>
      <c r="W23" s="28"/>
      <c r="X23" s="29">
        <f t="shared" si="3"/>
        <v>0</v>
      </c>
      <c r="Y23" s="28"/>
      <c r="Z23" s="29">
        <f t="shared" si="4"/>
        <v>0</v>
      </c>
      <c r="AA23" s="28"/>
      <c r="AB23" s="30">
        <f t="shared" si="5"/>
        <v>0</v>
      </c>
      <c r="AE23" s="32">
        <v>21</v>
      </c>
      <c r="AF23" s="33">
        <v>80</v>
      </c>
      <c r="AG23" s="36">
        <v>80</v>
      </c>
      <c r="AH23" s="35"/>
    </row>
    <row r="24" spans="1:34" s="31" customFormat="1" ht="18" customHeight="1">
      <c r="A24" s="21" t="s">
        <v>61</v>
      </c>
      <c r="B24" s="34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>
        <v>0</v>
      </c>
      <c r="O24" s="21">
        <f t="shared" si="8"/>
        <v>0</v>
      </c>
      <c r="P24" s="25"/>
      <c r="Q24" s="26">
        <f t="shared" si="9"/>
        <v>0</v>
      </c>
      <c r="R24" s="27"/>
      <c r="S24" s="28"/>
      <c r="T24" s="29">
        <f t="shared" si="1"/>
        <v>0</v>
      </c>
      <c r="U24" s="28"/>
      <c r="V24" s="29">
        <f t="shared" si="2"/>
        <v>0</v>
      </c>
      <c r="W24" s="28"/>
      <c r="X24" s="29">
        <f t="shared" si="3"/>
        <v>0</v>
      </c>
      <c r="Y24" s="28"/>
      <c r="Z24" s="29">
        <f t="shared" si="4"/>
        <v>0</v>
      </c>
      <c r="AA24" s="28"/>
      <c r="AB24" s="30">
        <f t="shared" si="5"/>
        <v>0</v>
      </c>
      <c r="AE24" s="32">
        <v>22</v>
      </c>
      <c r="AF24" s="33">
        <v>79</v>
      </c>
      <c r="AG24" s="33">
        <v>79</v>
      </c>
      <c r="AH24" s="35"/>
    </row>
    <row r="25" spans="1:34" s="31" customFormat="1" ht="18" customHeight="1">
      <c r="A25" s="21" t="s">
        <v>62</v>
      </c>
      <c r="B25" s="3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>
        <v>0</v>
      </c>
      <c r="O25" s="21">
        <f t="shared" si="8"/>
        <v>0</v>
      </c>
      <c r="P25" s="25"/>
      <c r="Q25" s="26">
        <f t="shared" si="9"/>
        <v>0</v>
      </c>
      <c r="R25" s="27"/>
      <c r="S25" s="28"/>
      <c r="T25" s="29">
        <f t="shared" si="1"/>
        <v>0</v>
      </c>
      <c r="U25" s="28"/>
      <c r="V25" s="29">
        <f t="shared" si="2"/>
        <v>0</v>
      </c>
      <c r="W25" s="28"/>
      <c r="X25" s="29">
        <f t="shared" si="3"/>
        <v>0</v>
      </c>
      <c r="Y25" s="28"/>
      <c r="Z25" s="29">
        <f t="shared" si="4"/>
        <v>0</v>
      </c>
      <c r="AA25" s="28"/>
      <c r="AB25" s="30">
        <f t="shared" si="5"/>
        <v>0</v>
      </c>
      <c r="AE25" s="32">
        <v>23</v>
      </c>
      <c r="AF25" s="33">
        <v>78</v>
      </c>
      <c r="AG25" s="36">
        <v>78</v>
      </c>
      <c r="AH25" s="35"/>
    </row>
    <row r="26" spans="1:34" s="31" customFormat="1" ht="18" customHeight="1">
      <c r="A26" s="21" t="s">
        <v>63</v>
      </c>
      <c r="B26" s="3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>
        <v>0</v>
      </c>
      <c r="O26" s="21">
        <f t="shared" si="8"/>
        <v>0</v>
      </c>
      <c r="P26" s="25"/>
      <c r="Q26" s="26">
        <f t="shared" si="9"/>
        <v>0</v>
      </c>
      <c r="R26" s="27"/>
      <c r="S26" s="28"/>
      <c r="T26" s="29">
        <f t="shared" si="1"/>
        <v>0</v>
      </c>
      <c r="U26" s="28"/>
      <c r="V26" s="29">
        <f t="shared" si="2"/>
        <v>0</v>
      </c>
      <c r="W26" s="28"/>
      <c r="X26" s="29">
        <f t="shared" si="3"/>
        <v>0</v>
      </c>
      <c r="Y26" s="28"/>
      <c r="Z26" s="29">
        <f t="shared" si="4"/>
        <v>0</v>
      </c>
      <c r="AA26" s="28"/>
      <c r="AB26" s="30">
        <f t="shared" si="5"/>
        <v>0</v>
      </c>
      <c r="AE26" s="32">
        <v>24</v>
      </c>
      <c r="AF26" s="33">
        <v>77</v>
      </c>
      <c r="AG26" s="33">
        <v>77</v>
      </c>
      <c r="AH26" s="35"/>
    </row>
    <row r="27" spans="1:34" s="31" customFormat="1" ht="18" customHeight="1">
      <c r="A27" s="21" t="s">
        <v>64</v>
      </c>
      <c r="B27" s="34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>
        <v>0</v>
      </c>
      <c r="O27" s="21">
        <f t="shared" si="8"/>
        <v>0</v>
      </c>
      <c r="P27" s="25"/>
      <c r="Q27" s="26">
        <f t="shared" si="9"/>
        <v>0</v>
      </c>
      <c r="R27" s="27"/>
      <c r="S27" s="28"/>
      <c r="T27" s="29">
        <f t="shared" si="1"/>
        <v>0</v>
      </c>
      <c r="U27" s="28"/>
      <c r="V27" s="29">
        <f t="shared" si="2"/>
        <v>0</v>
      </c>
      <c r="W27" s="28"/>
      <c r="X27" s="29">
        <f t="shared" si="3"/>
        <v>0</v>
      </c>
      <c r="Y27" s="28"/>
      <c r="Z27" s="29">
        <f t="shared" si="4"/>
        <v>0</v>
      </c>
      <c r="AA27" s="28"/>
      <c r="AB27" s="30">
        <f t="shared" si="5"/>
        <v>0</v>
      </c>
      <c r="AE27" s="32">
        <v>25</v>
      </c>
      <c r="AF27" s="33">
        <v>76</v>
      </c>
      <c r="AG27" s="36">
        <v>76</v>
      </c>
      <c r="AH27" s="35"/>
    </row>
    <row r="28" spans="1:34" s="31" customFormat="1" ht="18" customHeight="1">
      <c r="A28" s="21" t="s">
        <v>65</v>
      </c>
      <c r="B28" s="34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>
        <v>0</v>
      </c>
      <c r="O28" s="21">
        <f t="shared" si="8"/>
        <v>0</v>
      </c>
      <c r="P28" s="25"/>
      <c r="Q28" s="26">
        <f>SUM(C28:N28)</f>
        <v>0</v>
      </c>
      <c r="R28" s="27"/>
      <c r="S28" s="28"/>
      <c r="T28" s="29">
        <f t="shared" si="1"/>
        <v>0</v>
      </c>
      <c r="U28" s="28"/>
      <c r="V28" s="29">
        <f t="shared" si="2"/>
        <v>0</v>
      </c>
      <c r="W28" s="28"/>
      <c r="X28" s="29">
        <f t="shared" si="3"/>
        <v>0</v>
      </c>
      <c r="Y28" s="28"/>
      <c r="Z28" s="29">
        <f t="shared" si="4"/>
        <v>0</v>
      </c>
      <c r="AA28" s="28"/>
      <c r="AB28" s="30">
        <f t="shared" si="5"/>
        <v>0</v>
      </c>
      <c r="AE28" s="32">
        <v>26</v>
      </c>
      <c r="AF28" s="33">
        <v>75</v>
      </c>
      <c r="AG28" s="33">
        <v>75</v>
      </c>
      <c r="AH28" s="35"/>
    </row>
    <row r="29" spans="1:34" s="31" customFormat="1" ht="18" customHeight="1">
      <c r="A29" s="21" t="s">
        <v>66</v>
      </c>
      <c r="B29" s="3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>
        <v>0</v>
      </c>
      <c r="O29" s="21">
        <f t="shared" si="8"/>
        <v>0</v>
      </c>
      <c r="P29" s="37"/>
      <c r="Q29" s="26">
        <f>SUM(C29:N29)</f>
        <v>0</v>
      </c>
      <c r="R29" s="38"/>
      <c r="S29" s="28"/>
      <c r="T29" s="29">
        <f t="shared" si="1"/>
        <v>0</v>
      </c>
      <c r="U29" s="28"/>
      <c r="V29" s="29">
        <f t="shared" si="2"/>
        <v>0</v>
      </c>
      <c r="W29" s="28"/>
      <c r="X29" s="29">
        <f t="shared" si="3"/>
        <v>0</v>
      </c>
      <c r="Y29" s="28"/>
      <c r="Z29" s="29">
        <f t="shared" si="4"/>
        <v>0</v>
      </c>
      <c r="AA29" s="28"/>
      <c r="AB29" s="30">
        <f t="shared" si="5"/>
        <v>0</v>
      </c>
      <c r="AE29" s="32">
        <v>27</v>
      </c>
      <c r="AF29" s="33">
        <v>74</v>
      </c>
      <c r="AG29" s="36">
        <v>74</v>
      </c>
      <c r="AH29" s="35"/>
    </row>
    <row r="30" spans="1:34" s="31" customFormat="1" ht="18" customHeight="1">
      <c r="A30" s="21" t="s">
        <v>67</v>
      </c>
      <c r="B30" s="34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>
        <v>0</v>
      </c>
      <c r="O30" s="21">
        <f t="shared" si="8"/>
        <v>0</v>
      </c>
      <c r="P30" s="37"/>
      <c r="Q30" s="26">
        <f>SUM(C30:N30)</f>
        <v>0</v>
      </c>
      <c r="R30" s="38"/>
      <c r="S30" s="28"/>
      <c r="T30" s="29">
        <f t="shared" si="1"/>
        <v>0</v>
      </c>
      <c r="U30" s="28"/>
      <c r="V30" s="29">
        <f t="shared" si="2"/>
        <v>0</v>
      </c>
      <c r="W30" s="28"/>
      <c r="X30" s="29">
        <f t="shared" si="3"/>
        <v>0</v>
      </c>
      <c r="Y30" s="28"/>
      <c r="Z30" s="29">
        <f t="shared" si="4"/>
        <v>0</v>
      </c>
      <c r="AA30" s="28"/>
      <c r="AB30" s="30">
        <f t="shared" si="5"/>
        <v>0</v>
      </c>
      <c r="AE30" s="32">
        <v>28</v>
      </c>
      <c r="AF30" s="33">
        <v>73</v>
      </c>
      <c r="AG30" s="33">
        <v>73</v>
      </c>
      <c r="AH30" s="35"/>
    </row>
    <row r="31" spans="1:34" s="31" customFormat="1" ht="18" customHeight="1">
      <c r="A31" s="21" t="s">
        <v>68</v>
      </c>
      <c r="B31" s="3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>
        <v>0</v>
      </c>
      <c r="O31" s="21">
        <f t="shared" si="8"/>
        <v>0</v>
      </c>
      <c r="P31" s="37"/>
      <c r="Q31" s="26">
        <f>SUM(C31:N31)</f>
        <v>0</v>
      </c>
      <c r="R31" s="38"/>
      <c r="S31" s="28"/>
      <c r="T31" s="29">
        <f t="shared" si="1"/>
        <v>0</v>
      </c>
      <c r="U31" s="28"/>
      <c r="V31" s="29">
        <f t="shared" si="2"/>
        <v>0</v>
      </c>
      <c r="W31" s="28"/>
      <c r="X31" s="29">
        <f t="shared" si="3"/>
        <v>0</v>
      </c>
      <c r="Y31" s="28"/>
      <c r="Z31" s="29">
        <f t="shared" si="4"/>
        <v>0</v>
      </c>
      <c r="AA31" s="28"/>
      <c r="AB31" s="30">
        <f t="shared" si="5"/>
        <v>0</v>
      </c>
      <c r="AE31" s="32">
        <v>29</v>
      </c>
      <c r="AF31" s="33">
        <v>72</v>
      </c>
      <c r="AG31" s="36">
        <v>72</v>
      </c>
      <c r="AH31" s="35"/>
    </row>
    <row r="32" spans="1:34" s="31" customFormat="1" ht="18" customHeight="1">
      <c r="A32" s="21" t="s">
        <v>69</v>
      </c>
      <c r="B32" s="34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>
        <v>0</v>
      </c>
      <c r="O32" s="21">
        <f t="shared" si="8"/>
        <v>0</v>
      </c>
      <c r="P32" s="37"/>
      <c r="Q32" s="26">
        <f>SUM(C32:N32)</f>
        <v>0</v>
      </c>
      <c r="R32" s="38"/>
      <c r="S32" s="28"/>
      <c r="T32" s="29">
        <f t="shared" si="1"/>
        <v>0</v>
      </c>
      <c r="U32" s="28"/>
      <c r="V32" s="29">
        <f t="shared" si="2"/>
        <v>0</v>
      </c>
      <c r="W32" s="28"/>
      <c r="X32" s="29">
        <f t="shared" si="3"/>
        <v>0</v>
      </c>
      <c r="Y32" s="28"/>
      <c r="Z32" s="29">
        <f t="shared" si="4"/>
        <v>0</v>
      </c>
      <c r="AA32" s="28"/>
      <c r="AB32" s="30">
        <f t="shared" si="5"/>
        <v>0</v>
      </c>
      <c r="AE32" s="32">
        <v>30</v>
      </c>
      <c r="AF32" s="33">
        <v>71</v>
      </c>
      <c r="AG32" s="33">
        <v>71</v>
      </c>
      <c r="AH32" s="35"/>
    </row>
    <row r="33" spans="1:34" s="31" customFormat="1" ht="18" customHeight="1">
      <c r="A33" s="21" t="s">
        <v>70</v>
      </c>
      <c r="B33" s="3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>
        <v>0</v>
      </c>
      <c r="O33" s="21">
        <f t="shared" si="8"/>
        <v>0</v>
      </c>
      <c r="P33" s="25"/>
      <c r="Q33" s="26">
        <f t="shared" ref="Q33:Q35" si="10">SUM(C33:N33)</f>
        <v>0</v>
      </c>
      <c r="R33" s="27"/>
      <c r="S33" s="28"/>
      <c r="T33" s="29">
        <f t="shared" si="1"/>
        <v>0</v>
      </c>
      <c r="U33" s="28"/>
      <c r="V33" s="29">
        <f t="shared" si="2"/>
        <v>0</v>
      </c>
      <c r="W33" s="28"/>
      <c r="X33" s="29">
        <f t="shared" si="3"/>
        <v>0</v>
      </c>
      <c r="Y33" s="28"/>
      <c r="Z33" s="29">
        <f t="shared" si="4"/>
        <v>0</v>
      </c>
      <c r="AA33" s="28"/>
      <c r="AB33" s="30">
        <f t="shared" si="5"/>
        <v>0</v>
      </c>
      <c r="AE33" s="32">
        <v>31</v>
      </c>
      <c r="AF33" s="33">
        <v>70</v>
      </c>
      <c r="AG33" s="36">
        <v>70</v>
      </c>
      <c r="AH33" s="35"/>
    </row>
    <row r="34" spans="1:34" s="31" customFormat="1" ht="18" customHeight="1">
      <c r="A34" s="21" t="s">
        <v>71</v>
      </c>
      <c r="B34" s="34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>
        <v>0</v>
      </c>
      <c r="O34" s="21">
        <f t="shared" si="8"/>
        <v>0</v>
      </c>
      <c r="P34" s="25"/>
      <c r="Q34" s="26">
        <f t="shared" si="10"/>
        <v>0</v>
      </c>
      <c r="R34" s="27"/>
      <c r="S34" s="28"/>
      <c r="T34" s="29">
        <f t="shared" si="1"/>
        <v>0</v>
      </c>
      <c r="U34" s="28"/>
      <c r="V34" s="29">
        <f t="shared" si="2"/>
        <v>0</v>
      </c>
      <c r="W34" s="28"/>
      <c r="X34" s="29">
        <f t="shared" si="3"/>
        <v>0</v>
      </c>
      <c r="Y34" s="28"/>
      <c r="Z34" s="29">
        <f t="shared" si="4"/>
        <v>0</v>
      </c>
      <c r="AA34" s="28"/>
      <c r="AB34" s="30">
        <f t="shared" si="5"/>
        <v>0</v>
      </c>
      <c r="AE34" s="32">
        <v>32</v>
      </c>
      <c r="AF34" s="33">
        <v>69</v>
      </c>
      <c r="AG34" s="33">
        <v>69</v>
      </c>
      <c r="AH34" s="35"/>
    </row>
    <row r="35" spans="1:34" s="31" customFormat="1" ht="18" customHeight="1">
      <c r="A35" s="21" t="s">
        <v>72</v>
      </c>
      <c r="B35" s="3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>
        <v>0</v>
      </c>
      <c r="O35" s="21">
        <f t="shared" si="8"/>
        <v>0</v>
      </c>
      <c r="P35" s="25"/>
      <c r="Q35" s="26">
        <f t="shared" si="10"/>
        <v>0</v>
      </c>
      <c r="R35" s="27"/>
      <c r="S35" s="28"/>
      <c r="T35" s="29">
        <f t="shared" si="1"/>
        <v>0</v>
      </c>
      <c r="U35" s="28"/>
      <c r="V35" s="29">
        <f t="shared" si="2"/>
        <v>0</v>
      </c>
      <c r="W35" s="28"/>
      <c r="X35" s="29">
        <f t="shared" si="3"/>
        <v>0</v>
      </c>
      <c r="Y35" s="28"/>
      <c r="Z35" s="29">
        <f t="shared" si="4"/>
        <v>0</v>
      </c>
      <c r="AA35" s="28"/>
      <c r="AB35" s="30">
        <f t="shared" si="5"/>
        <v>0</v>
      </c>
      <c r="AE35" s="32">
        <v>33</v>
      </c>
      <c r="AF35" s="33">
        <v>68</v>
      </c>
      <c r="AG35" s="36">
        <v>68</v>
      </c>
      <c r="AH35" s="35"/>
    </row>
    <row r="36" spans="1:34" s="31" customFormat="1" ht="18" customHeight="1">
      <c r="A36" s="21" t="s">
        <v>73</v>
      </c>
      <c r="B36" s="3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>
        <v>0</v>
      </c>
      <c r="O36" s="21">
        <f t="shared" si="8"/>
        <v>0</v>
      </c>
      <c r="P36" s="25"/>
      <c r="Q36" s="26">
        <f>SUM(C36:N36)</f>
        <v>0</v>
      </c>
      <c r="R36" s="27"/>
      <c r="S36" s="28"/>
      <c r="T36" s="29">
        <f t="shared" si="1"/>
        <v>0</v>
      </c>
      <c r="U36" s="28"/>
      <c r="V36" s="29">
        <f t="shared" si="2"/>
        <v>0</v>
      </c>
      <c r="W36" s="28"/>
      <c r="X36" s="29">
        <f t="shared" si="3"/>
        <v>0</v>
      </c>
      <c r="Y36" s="28"/>
      <c r="Z36" s="29">
        <f t="shared" si="4"/>
        <v>0</v>
      </c>
      <c r="AA36" s="28"/>
      <c r="AB36" s="30">
        <f t="shared" si="5"/>
        <v>0</v>
      </c>
      <c r="AE36" s="32">
        <v>34</v>
      </c>
      <c r="AF36" s="33">
        <v>67</v>
      </c>
      <c r="AG36" s="33">
        <v>67</v>
      </c>
      <c r="AH36" s="35"/>
    </row>
    <row r="37" spans="1:34" s="31" customFormat="1" ht="18" customHeight="1">
      <c r="A37" s="21" t="s">
        <v>74</v>
      </c>
      <c r="B37" s="3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>
        <v>0</v>
      </c>
      <c r="O37" s="21">
        <f t="shared" si="8"/>
        <v>0</v>
      </c>
      <c r="P37" s="37"/>
      <c r="Q37" s="26">
        <f>SUM(C37:N37)</f>
        <v>0</v>
      </c>
      <c r="R37" s="38"/>
      <c r="S37" s="28"/>
      <c r="T37" s="29">
        <f t="shared" si="1"/>
        <v>0</v>
      </c>
      <c r="U37" s="28"/>
      <c r="V37" s="29">
        <f t="shared" si="2"/>
        <v>0</v>
      </c>
      <c r="W37" s="28"/>
      <c r="X37" s="29">
        <f t="shared" si="3"/>
        <v>0</v>
      </c>
      <c r="Y37" s="28"/>
      <c r="Z37" s="29">
        <f t="shared" si="4"/>
        <v>0</v>
      </c>
      <c r="AA37" s="28"/>
      <c r="AB37" s="30">
        <f t="shared" si="5"/>
        <v>0</v>
      </c>
      <c r="AE37" s="32">
        <v>35</v>
      </c>
      <c r="AF37" s="33">
        <v>66</v>
      </c>
      <c r="AG37" s="36">
        <v>66</v>
      </c>
      <c r="AH37" s="35"/>
    </row>
    <row r="38" spans="1:34" s="31" customFormat="1" ht="18" customHeight="1">
      <c r="A38" s="21" t="s">
        <v>75</v>
      </c>
      <c r="B38" s="3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>
        <v>0</v>
      </c>
      <c r="O38" s="21">
        <f t="shared" si="8"/>
        <v>0</v>
      </c>
      <c r="P38" s="37"/>
      <c r="Q38" s="26">
        <f>SUM(C38:N38)</f>
        <v>0</v>
      </c>
      <c r="R38" s="38"/>
      <c r="S38" s="28"/>
      <c r="T38" s="29">
        <f t="shared" si="1"/>
        <v>0</v>
      </c>
      <c r="U38" s="28"/>
      <c r="V38" s="29">
        <f t="shared" si="2"/>
        <v>0</v>
      </c>
      <c r="W38" s="28"/>
      <c r="X38" s="29">
        <f t="shared" si="3"/>
        <v>0</v>
      </c>
      <c r="Y38" s="28"/>
      <c r="Z38" s="29">
        <f t="shared" si="4"/>
        <v>0</v>
      </c>
      <c r="AA38" s="28"/>
      <c r="AB38" s="30">
        <f t="shared" si="5"/>
        <v>0</v>
      </c>
      <c r="AE38" s="32">
        <v>36</v>
      </c>
      <c r="AF38" s="33">
        <v>65</v>
      </c>
      <c r="AG38" s="33">
        <v>65</v>
      </c>
      <c r="AH38" s="35"/>
    </row>
    <row r="39" spans="1:34" s="31" customFormat="1" ht="18" customHeight="1">
      <c r="A39" s="21" t="s">
        <v>76</v>
      </c>
      <c r="B39" s="34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>
        <v>0</v>
      </c>
      <c r="O39" s="21">
        <f t="shared" si="8"/>
        <v>0</v>
      </c>
      <c r="P39" s="37"/>
      <c r="Q39" s="26">
        <f>SUM(C39:N39)</f>
        <v>0</v>
      </c>
      <c r="R39" s="38"/>
      <c r="S39" s="28"/>
      <c r="T39" s="29">
        <f t="shared" si="1"/>
        <v>0</v>
      </c>
      <c r="U39" s="28"/>
      <c r="V39" s="29">
        <f t="shared" si="2"/>
        <v>0</v>
      </c>
      <c r="W39" s="28"/>
      <c r="X39" s="29">
        <f t="shared" si="3"/>
        <v>0</v>
      </c>
      <c r="Y39" s="28"/>
      <c r="Z39" s="29">
        <f t="shared" si="4"/>
        <v>0</v>
      </c>
      <c r="AA39" s="28"/>
      <c r="AB39" s="30">
        <f t="shared" si="5"/>
        <v>0</v>
      </c>
      <c r="AE39" s="32">
        <v>37</v>
      </c>
      <c r="AF39" s="33">
        <v>64</v>
      </c>
      <c r="AG39" s="36">
        <v>64</v>
      </c>
      <c r="AH39" s="35"/>
    </row>
    <row r="40" spans="1:34" s="31" customFormat="1" ht="18" customHeight="1">
      <c r="A40" s="21" t="s">
        <v>77</v>
      </c>
      <c r="B40" s="34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0</v>
      </c>
      <c r="O40" s="21">
        <f t="shared" si="8"/>
        <v>0</v>
      </c>
      <c r="P40" s="37"/>
      <c r="Q40" s="26">
        <f>SUM(C40:N40)</f>
        <v>0</v>
      </c>
      <c r="R40" s="38"/>
      <c r="S40" s="28"/>
      <c r="T40" s="29">
        <f t="shared" si="1"/>
        <v>0</v>
      </c>
      <c r="U40" s="28"/>
      <c r="V40" s="29">
        <f t="shared" si="2"/>
        <v>0</v>
      </c>
      <c r="W40" s="28"/>
      <c r="X40" s="29">
        <f t="shared" si="3"/>
        <v>0</v>
      </c>
      <c r="Y40" s="28"/>
      <c r="Z40" s="29">
        <f t="shared" si="4"/>
        <v>0</v>
      </c>
      <c r="AA40" s="28"/>
      <c r="AB40" s="30">
        <f t="shared" si="5"/>
        <v>0</v>
      </c>
      <c r="AE40" s="32">
        <v>38</v>
      </c>
      <c r="AF40" s="33">
        <v>63</v>
      </c>
      <c r="AG40" s="33">
        <v>63</v>
      </c>
      <c r="AH40" s="35"/>
    </row>
    <row r="41" spans="1:34" s="31" customFormat="1" ht="18" customHeight="1">
      <c r="A41" s="21" t="s">
        <v>78</v>
      </c>
      <c r="B41" s="34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0</v>
      </c>
      <c r="O41" s="21">
        <f t="shared" si="8"/>
        <v>0</v>
      </c>
      <c r="P41" s="25"/>
      <c r="Q41" s="26">
        <f t="shared" ref="Q41:Q45" si="11">SUM(C41:N41)</f>
        <v>0</v>
      </c>
      <c r="R41" s="27"/>
      <c r="S41" s="28"/>
      <c r="T41" s="29">
        <f t="shared" si="1"/>
        <v>0</v>
      </c>
      <c r="U41" s="28"/>
      <c r="V41" s="29">
        <f t="shared" si="2"/>
        <v>0</v>
      </c>
      <c r="W41" s="28"/>
      <c r="X41" s="29">
        <f t="shared" si="3"/>
        <v>0</v>
      </c>
      <c r="Y41" s="28"/>
      <c r="Z41" s="29">
        <f t="shared" si="4"/>
        <v>0</v>
      </c>
      <c r="AA41" s="28"/>
      <c r="AB41" s="30">
        <f t="shared" si="5"/>
        <v>0</v>
      </c>
      <c r="AE41" s="32">
        <v>39</v>
      </c>
      <c r="AF41" s="33">
        <v>62</v>
      </c>
      <c r="AG41" s="36">
        <v>62</v>
      </c>
      <c r="AH41" s="35"/>
    </row>
    <row r="42" spans="1:34" s="31" customFormat="1" ht="18" customHeight="1">
      <c r="A42" s="21" t="s">
        <v>79</v>
      </c>
      <c r="B42" s="34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0</v>
      </c>
      <c r="O42" s="21">
        <f t="shared" si="8"/>
        <v>0</v>
      </c>
      <c r="P42" s="25"/>
      <c r="Q42" s="26">
        <f t="shared" si="11"/>
        <v>0</v>
      </c>
      <c r="R42" s="27"/>
      <c r="S42" s="28"/>
      <c r="T42" s="29">
        <f t="shared" si="1"/>
        <v>0</v>
      </c>
      <c r="U42" s="28"/>
      <c r="V42" s="29">
        <f t="shared" si="2"/>
        <v>0</v>
      </c>
      <c r="W42" s="28"/>
      <c r="X42" s="29">
        <f t="shared" si="3"/>
        <v>0</v>
      </c>
      <c r="Y42" s="28"/>
      <c r="Z42" s="29">
        <f t="shared" si="4"/>
        <v>0</v>
      </c>
      <c r="AA42" s="28"/>
      <c r="AB42" s="30">
        <f t="shared" si="5"/>
        <v>0</v>
      </c>
      <c r="AE42" s="32">
        <v>40</v>
      </c>
      <c r="AF42" s="33">
        <v>61</v>
      </c>
      <c r="AG42" s="33">
        <v>61</v>
      </c>
      <c r="AH42" s="35"/>
    </row>
    <row r="43" spans="1:34" s="31" customFormat="1" ht="18" customHeight="1">
      <c r="A43" s="21" t="s">
        <v>80</v>
      </c>
      <c r="B43" s="34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>
        <v>0</v>
      </c>
      <c r="O43" s="21">
        <f t="shared" si="8"/>
        <v>0</v>
      </c>
      <c r="P43" s="25"/>
      <c r="Q43" s="26">
        <f t="shared" si="11"/>
        <v>0</v>
      </c>
      <c r="R43" s="27"/>
      <c r="S43" s="28"/>
      <c r="T43" s="29">
        <f t="shared" si="1"/>
        <v>0</v>
      </c>
      <c r="U43" s="28"/>
      <c r="V43" s="29">
        <f t="shared" si="2"/>
        <v>0</v>
      </c>
      <c r="W43" s="28"/>
      <c r="X43" s="29">
        <f t="shared" si="3"/>
        <v>0</v>
      </c>
      <c r="Y43" s="28"/>
      <c r="Z43" s="29">
        <f t="shared" si="4"/>
        <v>0</v>
      </c>
      <c r="AA43" s="28"/>
      <c r="AB43" s="30">
        <f t="shared" si="5"/>
        <v>0</v>
      </c>
      <c r="AE43" s="32">
        <v>41</v>
      </c>
      <c r="AF43" s="33">
        <v>60</v>
      </c>
      <c r="AG43" s="36">
        <v>60</v>
      </c>
      <c r="AH43" s="35"/>
    </row>
    <row r="44" spans="1:34" s="31" customFormat="1" ht="18" customHeight="1">
      <c r="A44" s="21" t="s">
        <v>81</v>
      </c>
      <c r="B44" s="34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>
        <v>0</v>
      </c>
      <c r="O44" s="21">
        <f t="shared" si="8"/>
        <v>0</v>
      </c>
      <c r="P44" s="25"/>
      <c r="Q44" s="26">
        <f t="shared" si="11"/>
        <v>0</v>
      </c>
      <c r="R44" s="27"/>
      <c r="S44" s="28"/>
      <c r="T44" s="29">
        <f t="shared" si="1"/>
        <v>0</v>
      </c>
      <c r="U44" s="28"/>
      <c r="V44" s="29">
        <f t="shared" si="2"/>
        <v>0</v>
      </c>
      <c r="W44" s="28"/>
      <c r="X44" s="29">
        <f t="shared" si="3"/>
        <v>0</v>
      </c>
      <c r="Y44" s="28"/>
      <c r="Z44" s="29">
        <f t="shared" si="4"/>
        <v>0</v>
      </c>
      <c r="AA44" s="28"/>
      <c r="AB44" s="30">
        <f t="shared" si="5"/>
        <v>0</v>
      </c>
      <c r="AE44" s="32">
        <v>42</v>
      </c>
      <c r="AF44" s="33">
        <v>59</v>
      </c>
      <c r="AG44" s="33">
        <v>59</v>
      </c>
      <c r="AH44" s="35"/>
    </row>
    <row r="45" spans="1:34" s="31" customFormat="1" ht="18" customHeight="1">
      <c r="A45" s="21" t="s">
        <v>82</v>
      </c>
      <c r="B45" s="3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>
        <v>0</v>
      </c>
      <c r="O45" s="21">
        <f t="shared" si="8"/>
        <v>0</v>
      </c>
      <c r="P45" s="25"/>
      <c r="Q45" s="26">
        <f t="shared" si="11"/>
        <v>0</v>
      </c>
      <c r="R45" s="27"/>
      <c r="S45" s="28"/>
      <c r="T45" s="29">
        <f t="shared" si="1"/>
        <v>0</v>
      </c>
      <c r="U45" s="28"/>
      <c r="V45" s="29">
        <f t="shared" si="2"/>
        <v>0</v>
      </c>
      <c r="W45" s="28"/>
      <c r="X45" s="29">
        <f t="shared" si="3"/>
        <v>0</v>
      </c>
      <c r="Y45" s="28"/>
      <c r="Z45" s="29">
        <f t="shared" si="4"/>
        <v>0</v>
      </c>
      <c r="AA45" s="28"/>
      <c r="AB45" s="30">
        <f t="shared" si="5"/>
        <v>0</v>
      </c>
      <c r="AE45" s="32">
        <v>43</v>
      </c>
      <c r="AF45" s="33">
        <v>58</v>
      </c>
      <c r="AG45" s="36">
        <v>58</v>
      </c>
      <c r="AH45" s="35"/>
    </row>
    <row r="46" spans="1:34" s="31" customFormat="1" ht="18" customHeight="1">
      <c r="A46" s="21" t="s">
        <v>83</v>
      </c>
      <c r="B46" s="3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>
        <v>0</v>
      </c>
      <c r="O46" s="21">
        <f t="shared" si="8"/>
        <v>0</v>
      </c>
      <c r="P46" s="25"/>
      <c r="Q46" s="26">
        <f>SUM(C46:N46)</f>
        <v>0</v>
      </c>
      <c r="R46" s="27"/>
      <c r="S46" s="28"/>
      <c r="T46" s="29">
        <f t="shared" si="1"/>
        <v>0</v>
      </c>
      <c r="U46" s="28"/>
      <c r="V46" s="29">
        <f t="shared" si="2"/>
        <v>0</v>
      </c>
      <c r="W46" s="28"/>
      <c r="X46" s="29">
        <f t="shared" si="3"/>
        <v>0</v>
      </c>
      <c r="Y46" s="28"/>
      <c r="Z46" s="29">
        <f t="shared" si="4"/>
        <v>0</v>
      </c>
      <c r="AA46" s="28"/>
      <c r="AB46" s="30">
        <f t="shared" si="5"/>
        <v>0</v>
      </c>
      <c r="AE46" s="32">
        <v>44</v>
      </c>
      <c r="AF46" s="33">
        <v>57</v>
      </c>
      <c r="AG46" s="33">
        <v>57</v>
      </c>
      <c r="AH46" s="35"/>
    </row>
    <row r="47" spans="1:34" s="31" customFormat="1" ht="18" customHeight="1">
      <c r="A47" s="21" t="s">
        <v>84</v>
      </c>
      <c r="B47" s="34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>
        <v>0</v>
      </c>
      <c r="O47" s="21">
        <f t="shared" si="8"/>
        <v>0</v>
      </c>
      <c r="P47" s="37"/>
      <c r="Q47" s="26">
        <f>SUM(C47:N47)</f>
        <v>0</v>
      </c>
      <c r="R47" s="38"/>
      <c r="S47" s="28"/>
      <c r="T47" s="29">
        <f t="shared" si="1"/>
        <v>0</v>
      </c>
      <c r="U47" s="28"/>
      <c r="V47" s="29">
        <f t="shared" si="2"/>
        <v>0</v>
      </c>
      <c r="W47" s="28"/>
      <c r="X47" s="29">
        <f t="shared" si="3"/>
        <v>0</v>
      </c>
      <c r="Y47" s="28"/>
      <c r="Z47" s="29">
        <f t="shared" si="4"/>
        <v>0</v>
      </c>
      <c r="AA47" s="28"/>
      <c r="AB47" s="30">
        <f t="shared" si="5"/>
        <v>0</v>
      </c>
      <c r="AE47" s="32">
        <v>45</v>
      </c>
      <c r="AF47" s="33">
        <v>56</v>
      </c>
      <c r="AG47" s="36">
        <v>56</v>
      </c>
      <c r="AH47" s="35"/>
    </row>
    <row r="48" spans="1:34" s="31" customFormat="1" ht="18" customHeight="1">
      <c r="A48" s="21" t="s">
        <v>85</v>
      </c>
      <c r="B48" s="34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>
        <v>0</v>
      </c>
      <c r="O48" s="21">
        <f t="shared" si="8"/>
        <v>0</v>
      </c>
      <c r="P48" s="37"/>
      <c r="Q48" s="26">
        <f>SUM(C48:N48)</f>
        <v>0</v>
      </c>
      <c r="R48" s="38"/>
      <c r="S48" s="28"/>
      <c r="T48" s="29">
        <f t="shared" si="1"/>
        <v>0</v>
      </c>
      <c r="U48" s="28"/>
      <c r="V48" s="29">
        <f t="shared" si="2"/>
        <v>0</v>
      </c>
      <c r="W48" s="28"/>
      <c r="X48" s="29">
        <f t="shared" si="3"/>
        <v>0</v>
      </c>
      <c r="Y48" s="28"/>
      <c r="Z48" s="29">
        <f t="shared" si="4"/>
        <v>0</v>
      </c>
      <c r="AA48" s="28"/>
      <c r="AB48" s="30">
        <f t="shared" si="5"/>
        <v>0</v>
      </c>
      <c r="AE48" s="32">
        <v>46</v>
      </c>
      <c r="AF48" s="33">
        <v>55</v>
      </c>
      <c r="AG48" s="33">
        <v>55</v>
      </c>
      <c r="AH48" s="35"/>
    </row>
    <row r="49" spans="1:34" s="31" customFormat="1" ht="18" customHeight="1">
      <c r="A49" s="21" t="s">
        <v>86</v>
      </c>
      <c r="B49" s="3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>
        <v>0</v>
      </c>
      <c r="O49" s="21">
        <f t="shared" si="8"/>
        <v>0</v>
      </c>
      <c r="P49" s="37"/>
      <c r="Q49" s="26">
        <f>SUM(C49:N49)</f>
        <v>0</v>
      </c>
      <c r="R49" s="38"/>
      <c r="S49" s="28"/>
      <c r="T49" s="29">
        <f t="shared" si="1"/>
        <v>0</v>
      </c>
      <c r="U49" s="28"/>
      <c r="V49" s="29">
        <f t="shared" si="2"/>
        <v>0</v>
      </c>
      <c r="W49" s="28"/>
      <c r="X49" s="29">
        <f t="shared" si="3"/>
        <v>0</v>
      </c>
      <c r="Y49" s="28"/>
      <c r="Z49" s="29">
        <f t="shared" si="4"/>
        <v>0</v>
      </c>
      <c r="AA49" s="28"/>
      <c r="AB49" s="30">
        <f t="shared" si="5"/>
        <v>0</v>
      </c>
      <c r="AE49" s="32">
        <v>47</v>
      </c>
      <c r="AF49" s="33">
        <v>54</v>
      </c>
      <c r="AG49" s="36">
        <v>54</v>
      </c>
      <c r="AH49" s="35"/>
    </row>
    <row r="50" spans="1:34" s="31" customFormat="1" ht="18" customHeight="1">
      <c r="A50" s="21" t="s">
        <v>87</v>
      </c>
      <c r="B50" s="34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>
        <v>0</v>
      </c>
      <c r="O50" s="21">
        <f t="shared" si="8"/>
        <v>0</v>
      </c>
      <c r="P50" s="25"/>
      <c r="Q50" s="26">
        <f t="shared" ref="Q50:Q54" si="12">SUM(C50:N50)</f>
        <v>0</v>
      </c>
      <c r="R50" s="27"/>
      <c r="S50" s="28"/>
      <c r="T50" s="29">
        <f t="shared" si="1"/>
        <v>0</v>
      </c>
      <c r="U50" s="28"/>
      <c r="V50" s="29">
        <f t="shared" si="2"/>
        <v>0</v>
      </c>
      <c r="W50" s="28"/>
      <c r="X50" s="29">
        <f t="shared" si="3"/>
        <v>0</v>
      </c>
      <c r="Y50" s="28"/>
      <c r="Z50" s="29">
        <f t="shared" si="4"/>
        <v>0</v>
      </c>
      <c r="AA50" s="28"/>
      <c r="AB50" s="30">
        <f t="shared" si="5"/>
        <v>0</v>
      </c>
      <c r="AE50" s="32">
        <v>48</v>
      </c>
      <c r="AF50" s="33">
        <v>53</v>
      </c>
      <c r="AG50" s="33">
        <v>53</v>
      </c>
      <c r="AH50" s="35"/>
    </row>
    <row r="51" spans="1:34" s="31" customFormat="1" ht="18" customHeight="1">
      <c r="A51" s="21" t="s">
        <v>88</v>
      </c>
      <c r="B51" s="3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>
        <v>0</v>
      </c>
      <c r="O51" s="21">
        <f t="shared" si="8"/>
        <v>0</v>
      </c>
      <c r="P51" s="25"/>
      <c r="Q51" s="26">
        <f t="shared" si="12"/>
        <v>0</v>
      </c>
      <c r="R51" s="27"/>
      <c r="S51" s="28"/>
      <c r="T51" s="29">
        <f t="shared" si="1"/>
        <v>0</v>
      </c>
      <c r="U51" s="28"/>
      <c r="V51" s="29">
        <f t="shared" si="2"/>
        <v>0</v>
      </c>
      <c r="W51" s="28"/>
      <c r="X51" s="29">
        <f t="shared" si="3"/>
        <v>0</v>
      </c>
      <c r="Y51" s="28"/>
      <c r="Z51" s="29">
        <f t="shared" si="4"/>
        <v>0</v>
      </c>
      <c r="AA51" s="28"/>
      <c r="AB51" s="30">
        <f t="shared" si="5"/>
        <v>0</v>
      </c>
      <c r="AE51" s="32">
        <v>49</v>
      </c>
      <c r="AF51" s="33">
        <v>52</v>
      </c>
      <c r="AG51" s="36">
        <v>52</v>
      </c>
      <c r="AH51" s="35"/>
    </row>
    <row r="52" spans="1:34" s="31" customFormat="1" ht="18" customHeight="1">
      <c r="A52" s="21" t="s">
        <v>89</v>
      </c>
      <c r="B52" s="34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>
        <v>0</v>
      </c>
      <c r="O52" s="21">
        <f t="shared" si="8"/>
        <v>0</v>
      </c>
      <c r="P52" s="25"/>
      <c r="Q52" s="26">
        <f t="shared" si="12"/>
        <v>0</v>
      </c>
      <c r="R52" s="27"/>
      <c r="S52" s="28"/>
      <c r="T52" s="29">
        <f t="shared" si="1"/>
        <v>0</v>
      </c>
      <c r="U52" s="28"/>
      <c r="V52" s="29">
        <f t="shared" si="2"/>
        <v>0</v>
      </c>
      <c r="W52" s="28"/>
      <c r="X52" s="29">
        <f t="shared" si="3"/>
        <v>0</v>
      </c>
      <c r="Y52" s="28"/>
      <c r="Z52" s="29">
        <f t="shared" si="4"/>
        <v>0</v>
      </c>
      <c r="AA52" s="28"/>
      <c r="AB52" s="30">
        <f t="shared" si="5"/>
        <v>0</v>
      </c>
      <c r="AE52" s="32">
        <v>50</v>
      </c>
      <c r="AF52" s="33">
        <v>51</v>
      </c>
      <c r="AG52" s="33">
        <v>51</v>
      </c>
      <c r="AH52" s="35"/>
    </row>
    <row r="53" spans="1:34" s="31" customFormat="1" ht="18" customHeight="1">
      <c r="A53" s="21" t="s">
        <v>90</v>
      </c>
      <c r="B53" s="34"/>
      <c r="C53" s="23"/>
      <c r="D53" s="24"/>
      <c r="E53" s="23"/>
      <c r="F53" s="23"/>
      <c r="G53" s="23"/>
      <c r="H53" s="23"/>
      <c r="I53" s="23"/>
      <c r="J53" s="23"/>
      <c r="K53" s="23"/>
      <c r="L53" s="23"/>
      <c r="M53" s="23"/>
      <c r="N53" s="23">
        <v>0</v>
      </c>
      <c r="O53" s="21">
        <f t="shared" si="8"/>
        <v>0</v>
      </c>
      <c r="P53" s="25"/>
      <c r="Q53" s="26">
        <f t="shared" si="12"/>
        <v>0</v>
      </c>
      <c r="R53" s="27"/>
      <c r="S53" s="28"/>
      <c r="T53" s="29">
        <f t="shared" si="1"/>
        <v>0</v>
      </c>
      <c r="U53" s="28"/>
      <c r="V53" s="29">
        <f t="shared" si="2"/>
        <v>0</v>
      </c>
      <c r="W53" s="28"/>
      <c r="X53" s="29">
        <f t="shared" si="3"/>
        <v>0</v>
      </c>
      <c r="Y53" s="28"/>
      <c r="Z53" s="29">
        <f t="shared" si="4"/>
        <v>0</v>
      </c>
      <c r="AA53" s="28"/>
      <c r="AB53" s="30">
        <f t="shared" si="5"/>
        <v>0</v>
      </c>
      <c r="AE53" s="32">
        <v>51</v>
      </c>
      <c r="AF53" s="33">
        <v>50</v>
      </c>
      <c r="AG53" s="36">
        <v>50</v>
      </c>
      <c r="AH53" s="35"/>
    </row>
    <row r="54" spans="1:34" s="31" customFormat="1" ht="18" customHeight="1">
      <c r="A54" s="21" t="s">
        <v>91</v>
      </c>
      <c r="B54" s="3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>
        <v>0</v>
      </c>
      <c r="O54" s="21">
        <f t="shared" si="8"/>
        <v>0</v>
      </c>
      <c r="P54" s="25"/>
      <c r="Q54" s="26">
        <f t="shared" si="12"/>
        <v>0</v>
      </c>
      <c r="R54" s="27"/>
      <c r="S54" s="28"/>
      <c r="T54" s="29">
        <f t="shared" si="1"/>
        <v>0</v>
      </c>
      <c r="U54" s="28"/>
      <c r="V54" s="29">
        <f t="shared" si="2"/>
        <v>0</v>
      </c>
      <c r="W54" s="28"/>
      <c r="X54" s="29">
        <f t="shared" si="3"/>
        <v>0</v>
      </c>
      <c r="Y54" s="28"/>
      <c r="Z54" s="29">
        <f t="shared" si="4"/>
        <v>0</v>
      </c>
      <c r="AA54" s="28"/>
      <c r="AB54" s="30">
        <f t="shared" si="5"/>
        <v>0</v>
      </c>
      <c r="AE54" s="32">
        <v>52</v>
      </c>
      <c r="AF54" s="33">
        <v>49</v>
      </c>
      <c r="AG54" s="33">
        <v>49</v>
      </c>
      <c r="AH54" s="35"/>
    </row>
    <row r="55" spans="1:34" s="31" customFormat="1" ht="18" customHeight="1">
      <c r="A55" s="21" t="s">
        <v>92</v>
      </c>
      <c r="B55" s="34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>
        <v>0</v>
      </c>
      <c r="O55" s="21">
        <f t="shared" si="8"/>
        <v>0</v>
      </c>
      <c r="P55" s="25"/>
      <c r="Q55" s="26">
        <f>SUM(C55:N55)</f>
        <v>0</v>
      </c>
      <c r="R55" s="27"/>
      <c r="S55" s="28"/>
      <c r="T55" s="29">
        <f t="shared" si="1"/>
        <v>0</v>
      </c>
      <c r="U55" s="28"/>
      <c r="V55" s="29">
        <f t="shared" si="2"/>
        <v>0</v>
      </c>
      <c r="W55" s="28"/>
      <c r="X55" s="29">
        <f t="shared" si="3"/>
        <v>0</v>
      </c>
      <c r="Y55" s="28"/>
      <c r="Z55" s="29">
        <f t="shared" si="4"/>
        <v>0</v>
      </c>
      <c r="AA55" s="28"/>
      <c r="AB55" s="30">
        <f t="shared" si="5"/>
        <v>0</v>
      </c>
      <c r="AE55" s="32">
        <v>53</v>
      </c>
      <c r="AF55" s="33">
        <v>48</v>
      </c>
      <c r="AG55" s="36">
        <v>48</v>
      </c>
      <c r="AH55" s="35"/>
    </row>
    <row r="56" spans="1:34" s="31" customFormat="1" ht="18" customHeight="1">
      <c r="A56" s="21" t="s">
        <v>93</v>
      </c>
      <c r="B56" s="34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>
        <v>0</v>
      </c>
      <c r="O56" s="21">
        <f t="shared" si="8"/>
        <v>0</v>
      </c>
      <c r="P56" s="37"/>
      <c r="Q56" s="26">
        <f>SUM(C56:N56)</f>
        <v>0</v>
      </c>
      <c r="R56" s="38"/>
      <c r="S56" s="28"/>
      <c r="T56" s="29">
        <f t="shared" si="1"/>
        <v>0</v>
      </c>
      <c r="U56" s="28"/>
      <c r="V56" s="29">
        <f t="shared" si="2"/>
        <v>0</v>
      </c>
      <c r="W56" s="28"/>
      <c r="X56" s="29">
        <f t="shared" si="3"/>
        <v>0</v>
      </c>
      <c r="Y56" s="28"/>
      <c r="Z56" s="29">
        <f t="shared" si="4"/>
        <v>0</v>
      </c>
      <c r="AA56" s="28"/>
      <c r="AB56" s="30">
        <f t="shared" si="5"/>
        <v>0</v>
      </c>
      <c r="AE56" s="32">
        <v>54</v>
      </c>
      <c r="AF56" s="33">
        <v>47</v>
      </c>
      <c r="AG56" s="33">
        <v>47</v>
      </c>
      <c r="AH56" s="35"/>
    </row>
    <row r="57" spans="1:34" s="31" customFormat="1" ht="18" customHeight="1">
      <c r="A57" s="21" t="s">
        <v>94</v>
      </c>
      <c r="B57" s="3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>
        <v>0</v>
      </c>
      <c r="O57" s="21">
        <f t="shared" si="8"/>
        <v>0</v>
      </c>
      <c r="P57" s="37"/>
      <c r="Q57" s="26">
        <f>SUM(C57:N57)</f>
        <v>0</v>
      </c>
      <c r="R57" s="38"/>
      <c r="S57" s="28"/>
      <c r="T57" s="29">
        <f t="shared" si="1"/>
        <v>0</v>
      </c>
      <c r="U57" s="28"/>
      <c r="V57" s="29">
        <f t="shared" si="2"/>
        <v>0</v>
      </c>
      <c r="W57" s="28"/>
      <c r="X57" s="29">
        <f t="shared" si="3"/>
        <v>0</v>
      </c>
      <c r="Y57" s="28"/>
      <c r="Z57" s="29">
        <f t="shared" si="4"/>
        <v>0</v>
      </c>
      <c r="AA57" s="28"/>
      <c r="AB57" s="30">
        <f t="shared" si="5"/>
        <v>0</v>
      </c>
      <c r="AE57" s="32">
        <v>55</v>
      </c>
      <c r="AF57" s="33">
        <v>46</v>
      </c>
      <c r="AG57" s="36">
        <v>46</v>
      </c>
      <c r="AH57" s="35"/>
    </row>
    <row r="58" spans="1:34" s="31" customFormat="1" ht="18" customHeight="1">
      <c r="A58" s="21" t="s">
        <v>95</v>
      </c>
      <c r="B58" s="3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>
        <v>0</v>
      </c>
      <c r="O58" s="21">
        <f t="shared" si="8"/>
        <v>0</v>
      </c>
      <c r="P58" s="37"/>
      <c r="Q58" s="26">
        <f>SUM(C58:N58)</f>
        <v>0</v>
      </c>
      <c r="R58" s="38"/>
      <c r="S58" s="28"/>
      <c r="T58" s="29">
        <f t="shared" si="1"/>
        <v>0</v>
      </c>
      <c r="U58" s="28"/>
      <c r="V58" s="29">
        <f t="shared" si="2"/>
        <v>0</v>
      </c>
      <c r="W58" s="28"/>
      <c r="X58" s="29">
        <f t="shared" si="3"/>
        <v>0</v>
      </c>
      <c r="Y58" s="28"/>
      <c r="Z58" s="29">
        <f t="shared" si="4"/>
        <v>0</v>
      </c>
      <c r="AA58" s="28"/>
      <c r="AB58" s="30">
        <f t="shared" si="5"/>
        <v>0</v>
      </c>
      <c r="AE58" s="32">
        <v>56</v>
      </c>
      <c r="AF58" s="33">
        <v>45</v>
      </c>
      <c r="AG58" s="33">
        <v>45</v>
      </c>
      <c r="AH58" s="35"/>
    </row>
    <row r="59" spans="1:34" s="31" customFormat="1" ht="18" customHeight="1">
      <c r="A59" s="21" t="s">
        <v>96</v>
      </c>
      <c r="B59" s="34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>
        <v>0</v>
      </c>
      <c r="O59" s="21">
        <f t="shared" si="8"/>
        <v>0</v>
      </c>
      <c r="P59" s="37"/>
      <c r="Q59" s="26">
        <f>SUM(C59:N59)</f>
        <v>0</v>
      </c>
      <c r="R59" s="38"/>
      <c r="S59" s="28"/>
      <c r="T59" s="29">
        <f t="shared" si="1"/>
        <v>0</v>
      </c>
      <c r="U59" s="28"/>
      <c r="V59" s="29">
        <f t="shared" si="2"/>
        <v>0</v>
      </c>
      <c r="W59" s="28"/>
      <c r="X59" s="29">
        <f t="shared" si="3"/>
        <v>0</v>
      </c>
      <c r="Y59" s="28"/>
      <c r="Z59" s="29">
        <f t="shared" si="4"/>
        <v>0</v>
      </c>
      <c r="AA59" s="28"/>
      <c r="AB59" s="30">
        <f t="shared" si="5"/>
        <v>0</v>
      </c>
      <c r="AE59" s="32">
        <v>57</v>
      </c>
      <c r="AF59" s="33">
        <v>44</v>
      </c>
      <c r="AG59" s="36">
        <v>44</v>
      </c>
      <c r="AH59" s="35"/>
    </row>
    <row r="60" spans="1:34" s="31" customFormat="1" ht="18" customHeight="1">
      <c r="A60" s="21" t="s">
        <v>97</v>
      </c>
      <c r="B60" s="34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>
        <v>0</v>
      </c>
      <c r="O60" s="21">
        <f t="shared" si="8"/>
        <v>0</v>
      </c>
      <c r="P60" s="25"/>
      <c r="Q60" s="26">
        <f t="shared" ref="Q60:Q64" si="13">SUM(C60:N60)</f>
        <v>0</v>
      </c>
      <c r="R60" s="27"/>
      <c r="S60" s="28"/>
      <c r="T60" s="29">
        <f t="shared" si="1"/>
        <v>0</v>
      </c>
      <c r="U60" s="28"/>
      <c r="V60" s="29">
        <f t="shared" si="2"/>
        <v>0</v>
      </c>
      <c r="W60" s="28"/>
      <c r="X60" s="29">
        <f t="shared" si="3"/>
        <v>0</v>
      </c>
      <c r="Y60" s="28"/>
      <c r="Z60" s="29">
        <f t="shared" si="4"/>
        <v>0</v>
      </c>
      <c r="AA60" s="28"/>
      <c r="AB60" s="30">
        <f t="shared" si="5"/>
        <v>0</v>
      </c>
      <c r="AE60" s="32">
        <v>58</v>
      </c>
      <c r="AF60" s="33">
        <v>43</v>
      </c>
      <c r="AG60" s="33">
        <v>43</v>
      </c>
      <c r="AH60" s="35"/>
    </row>
    <row r="61" spans="1:34" s="31" customFormat="1" ht="18" customHeight="1">
      <c r="A61" s="21" t="s">
        <v>98</v>
      </c>
      <c r="B61" s="3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>
        <v>0</v>
      </c>
      <c r="O61" s="21">
        <f t="shared" si="8"/>
        <v>0</v>
      </c>
      <c r="P61" s="25"/>
      <c r="Q61" s="26">
        <f t="shared" si="13"/>
        <v>0</v>
      </c>
      <c r="R61" s="27"/>
      <c r="S61" s="28"/>
      <c r="T61" s="29">
        <f t="shared" si="1"/>
        <v>0</v>
      </c>
      <c r="U61" s="28"/>
      <c r="V61" s="29">
        <f t="shared" si="2"/>
        <v>0</v>
      </c>
      <c r="W61" s="28"/>
      <c r="X61" s="29">
        <f t="shared" si="3"/>
        <v>0</v>
      </c>
      <c r="Y61" s="28"/>
      <c r="Z61" s="29">
        <f t="shared" si="4"/>
        <v>0</v>
      </c>
      <c r="AA61" s="28"/>
      <c r="AB61" s="30">
        <f t="shared" si="5"/>
        <v>0</v>
      </c>
      <c r="AE61" s="32">
        <v>59</v>
      </c>
      <c r="AF61" s="33">
        <v>42</v>
      </c>
      <c r="AG61" s="36">
        <v>42</v>
      </c>
      <c r="AH61" s="35"/>
    </row>
    <row r="62" spans="1:34" s="31" customFormat="1" ht="18" customHeight="1">
      <c r="A62" s="21" t="s">
        <v>99</v>
      </c>
      <c r="B62" s="34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>
        <v>0</v>
      </c>
      <c r="O62" s="21">
        <f t="shared" si="8"/>
        <v>0</v>
      </c>
      <c r="P62" s="25"/>
      <c r="Q62" s="26">
        <f t="shared" si="13"/>
        <v>0</v>
      </c>
      <c r="R62" s="27"/>
      <c r="S62" s="28"/>
      <c r="T62" s="29">
        <f t="shared" si="1"/>
        <v>0</v>
      </c>
      <c r="U62" s="28"/>
      <c r="V62" s="29">
        <f t="shared" si="2"/>
        <v>0</v>
      </c>
      <c r="W62" s="28"/>
      <c r="X62" s="29">
        <f t="shared" si="3"/>
        <v>0</v>
      </c>
      <c r="Y62" s="28"/>
      <c r="Z62" s="29">
        <f t="shared" si="4"/>
        <v>0</v>
      </c>
      <c r="AA62" s="28"/>
      <c r="AB62" s="30">
        <f t="shared" si="5"/>
        <v>0</v>
      </c>
      <c r="AE62" s="32">
        <v>60</v>
      </c>
      <c r="AF62" s="33">
        <v>41</v>
      </c>
      <c r="AG62" s="33">
        <v>41</v>
      </c>
      <c r="AH62" s="35"/>
    </row>
    <row r="63" spans="1:34" s="31" customFormat="1" ht="18" customHeight="1">
      <c r="A63" s="21" t="s">
        <v>100</v>
      </c>
      <c r="B63" s="34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>
        <v>0</v>
      </c>
      <c r="O63" s="21">
        <f t="shared" si="8"/>
        <v>0</v>
      </c>
      <c r="P63" s="25"/>
      <c r="Q63" s="26">
        <f t="shared" si="13"/>
        <v>0</v>
      </c>
      <c r="R63" s="27"/>
      <c r="S63" s="28"/>
      <c r="T63" s="29">
        <f t="shared" si="1"/>
        <v>0</v>
      </c>
      <c r="U63" s="28"/>
      <c r="V63" s="29">
        <f t="shared" si="2"/>
        <v>0</v>
      </c>
      <c r="W63" s="28"/>
      <c r="X63" s="29">
        <f t="shared" si="3"/>
        <v>0</v>
      </c>
      <c r="Y63" s="28"/>
      <c r="Z63" s="29">
        <f t="shared" si="4"/>
        <v>0</v>
      </c>
      <c r="AA63" s="28"/>
      <c r="AB63" s="30">
        <f t="shared" si="5"/>
        <v>0</v>
      </c>
      <c r="AE63" s="32">
        <v>61</v>
      </c>
      <c r="AF63" s="33">
        <v>40</v>
      </c>
      <c r="AG63" s="36">
        <v>40</v>
      </c>
      <c r="AH63" s="35"/>
    </row>
    <row r="64" spans="1:34" s="31" customFormat="1" ht="18" customHeight="1">
      <c r="A64" s="21" t="s">
        <v>101</v>
      </c>
      <c r="B64" s="34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>
        <v>0</v>
      </c>
      <c r="O64" s="21">
        <f t="shared" si="8"/>
        <v>0</v>
      </c>
      <c r="P64" s="25"/>
      <c r="Q64" s="26">
        <f t="shared" si="13"/>
        <v>0</v>
      </c>
      <c r="R64" s="27"/>
      <c r="S64" s="28"/>
      <c r="T64" s="29">
        <f t="shared" si="1"/>
        <v>0</v>
      </c>
      <c r="U64" s="28"/>
      <c r="V64" s="29">
        <f t="shared" si="2"/>
        <v>0</v>
      </c>
      <c r="W64" s="28"/>
      <c r="X64" s="29">
        <f t="shared" si="3"/>
        <v>0</v>
      </c>
      <c r="Y64" s="28"/>
      <c r="Z64" s="29">
        <f t="shared" si="4"/>
        <v>0</v>
      </c>
      <c r="AA64" s="28"/>
      <c r="AB64" s="30">
        <f t="shared" si="5"/>
        <v>0</v>
      </c>
      <c r="AE64" s="32">
        <v>62</v>
      </c>
      <c r="AF64" s="33">
        <v>39</v>
      </c>
      <c r="AG64" s="33">
        <v>39</v>
      </c>
      <c r="AH64" s="35"/>
    </row>
    <row r="65" spans="1:34" s="31" customFormat="1" ht="18" customHeight="1">
      <c r="A65" s="21" t="s">
        <v>102</v>
      </c>
      <c r="B65" s="34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>
        <v>0</v>
      </c>
      <c r="O65" s="21">
        <f t="shared" si="8"/>
        <v>0</v>
      </c>
      <c r="P65" s="25"/>
      <c r="Q65" s="26">
        <f>SUM(C65:N65)</f>
        <v>0</v>
      </c>
      <c r="R65" s="27"/>
      <c r="S65" s="28"/>
      <c r="T65" s="29">
        <f t="shared" si="1"/>
        <v>0</v>
      </c>
      <c r="U65" s="28"/>
      <c r="V65" s="29">
        <f t="shared" si="2"/>
        <v>0</v>
      </c>
      <c r="W65" s="28"/>
      <c r="X65" s="29">
        <f t="shared" si="3"/>
        <v>0</v>
      </c>
      <c r="Y65" s="28"/>
      <c r="Z65" s="29">
        <f t="shared" si="4"/>
        <v>0</v>
      </c>
      <c r="AA65" s="28"/>
      <c r="AB65" s="30">
        <f t="shared" si="5"/>
        <v>0</v>
      </c>
      <c r="AE65" s="32">
        <v>63</v>
      </c>
      <c r="AF65" s="33">
        <v>38</v>
      </c>
      <c r="AG65" s="36">
        <v>38</v>
      </c>
      <c r="AH65" s="35"/>
    </row>
    <row r="66" spans="1:34" s="31" customFormat="1" ht="18" customHeight="1">
      <c r="A66" s="21" t="s">
        <v>103</v>
      </c>
      <c r="B66" s="34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>
        <v>0</v>
      </c>
      <c r="O66" s="21">
        <f t="shared" si="8"/>
        <v>0</v>
      </c>
      <c r="P66" s="37"/>
      <c r="Q66" s="26">
        <f>SUM(C66:N66)</f>
        <v>0</v>
      </c>
      <c r="R66" s="38"/>
      <c r="S66" s="28"/>
      <c r="T66" s="29">
        <f t="shared" si="1"/>
        <v>0</v>
      </c>
      <c r="U66" s="28"/>
      <c r="V66" s="29">
        <f t="shared" si="2"/>
        <v>0</v>
      </c>
      <c r="W66" s="28"/>
      <c r="X66" s="29">
        <f t="shared" si="3"/>
        <v>0</v>
      </c>
      <c r="Y66" s="28"/>
      <c r="Z66" s="29">
        <f t="shared" si="4"/>
        <v>0</v>
      </c>
      <c r="AA66" s="28"/>
      <c r="AB66" s="30">
        <f t="shared" si="5"/>
        <v>0</v>
      </c>
      <c r="AE66" s="32">
        <v>64</v>
      </c>
      <c r="AF66" s="33">
        <v>37</v>
      </c>
      <c r="AG66" s="33">
        <v>37</v>
      </c>
      <c r="AH66" s="35"/>
    </row>
    <row r="67" spans="1:34" s="31" customFormat="1" ht="18" customHeight="1">
      <c r="A67" s="21" t="s">
        <v>104</v>
      </c>
      <c r="B67" s="34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>
        <v>0</v>
      </c>
      <c r="O67" s="21">
        <f t="shared" si="8"/>
        <v>0</v>
      </c>
      <c r="P67" s="37"/>
      <c r="Q67" s="26">
        <f>SUM(C67:N67)</f>
        <v>0</v>
      </c>
      <c r="R67" s="38"/>
      <c r="S67" s="28"/>
      <c r="T67" s="29">
        <f t="shared" ref="T67:T102" si="14">VLOOKUP(S67,$AE$3:$AF$103,2,FALSE)</f>
        <v>0</v>
      </c>
      <c r="U67" s="28"/>
      <c r="V67" s="29">
        <f t="shared" ref="V67:V102" si="15">VLOOKUP(U67,$AE$3:$AF$103,2,FALSE)</f>
        <v>0</v>
      </c>
      <c r="W67" s="28"/>
      <c r="X67" s="29">
        <f t="shared" ref="X67:X102" si="16">VLOOKUP(W67,$AE$3:$AF$103,2,FALSE)</f>
        <v>0</v>
      </c>
      <c r="Y67" s="28"/>
      <c r="Z67" s="29">
        <f t="shared" ref="Z67:Z102" si="17">VLOOKUP(Y67,$AE$3:$AG$103,3,FALSE)</f>
        <v>0</v>
      </c>
      <c r="AA67" s="28"/>
      <c r="AB67" s="30">
        <f t="shared" ref="AB67:AB103" si="18">SUM(T67,V67,X67,Z67,AA67)</f>
        <v>0</v>
      </c>
      <c r="AE67" s="32">
        <v>65</v>
      </c>
      <c r="AF67" s="33">
        <v>36</v>
      </c>
      <c r="AG67" s="36">
        <v>36</v>
      </c>
      <c r="AH67" s="35"/>
    </row>
    <row r="68" spans="1:34" s="31" customFormat="1" ht="18" customHeight="1">
      <c r="A68" s="21" t="s">
        <v>105</v>
      </c>
      <c r="B68" s="34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0</v>
      </c>
      <c r="O68" s="21">
        <f t="shared" si="8"/>
        <v>0</v>
      </c>
      <c r="P68" s="37"/>
      <c r="Q68" s="26">
        <f>SUM(C68:N68)</f>
        <v>0</v>
      </c>
      <c r="R68" s="38"/>
      <c r="S68" s="28"/>
      <c r="T68" s="29">
        <f t="shared" si="14"/>
        <v>0</v>
      </c>
      <c r="U68" s="28"/>
      <c r="V68" s="29">
        <f t="shared" si="15"/>
        <v>0</v>
      </c>
      <c r="W68" s="28"/>
      <c r="X68" s="29">
        <f t="shared" si="16"/>
        <v>0</v>
      </c>
      <c r="Y68" s="28"/>
      <c r="Z68" s="29">
        <f t="shared" si="17"/>
        <v>0</v>
      </c>
      <c r="AA68" s="28"/>
      <c r="AB68" s="30">
        <f t="shared" si="18"/>
        <v>0</v>
      </c>
      <c r="AE68" s="32">
        <v>66</v>
      </c>
      <c r="AF68" s="33">
        <v>35</v>
      </c>
      <c r="AG68" s="33">
        <v>35</v>
      </c>
      <c r="AH68" s="35"/>
    </row>
    <row r="69" spans="1:34" s="31" customFormat="1" ht="18" customHeight="1">
      <c r="A69" s="21" t="s">
        <v>106</v>
      </c>
      <c r="B69" s="34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>
        <v>0</v>
      </c>
      <c r="O69" s="21">
        <f t="shared" ref="O69:O102" si="19">IF(SUM(E69:N69)&gt;0,SUM(C69:N69)-MIN(C69:N69),SUM(C69:N69))</f>
        <v>0</v>
      </c>
      <c r="P69" s="37"/>
      <c r="Q69" s="26">
        <f>SUM(C69:N69)</f>
        <v>0</v>
      </c>
      <c r="R69" s="38"/>
      <c r="S69" s="28"/>
      <c r="T69" s="29">
        <f t="shared" si="14"/>
        <v>0</v>
      </c>
      <c r="U69" s="28"/>
      <c r="V69" s="29">
        <f t="shared" si="15"/>
        <v>0</v>
      </c>
      <c r="W69" s="28"/>
      <c r="X69" s="29">
        <f t="shared" si="16"/>
        <v>0</v>
      </c>
      <c r="Y69" s="28"/>
      <c r="Z69" s="29">
        <f t="shared" si="17"/>
        <v>0</v>
      </c>
      <c r="AA69" s="28"/>
      <c r="AB69" s="30">
        <f t="shared" si="18"/>
        <v>0</v>
      </c>
      <c r="AE69" s="32">
        <v>67</v>
      </c>
      <c r="AF69" s="33">
        <v>34</v>
      </c>
      <c r="AG69" s="36">
        <v>34</v>
      </c>
      <c r="AH69" s="35"/>
    </row>
    <row r="70" spans="1:34" s="31" customFormat="1" ht="18" customHeight="1">
      <c r="A70" s="21" t="s">
        <v>107</v>
      </c>
      <c r="B70" s="34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>
        <v>0</v>
      </c>
      <c r="O70" s="21">
        <f t="shared" si="19"/>
        <v>0</v>
      </c>
      <c r="P70" s="25"/>
      <c r="Q70" s="26">
        <f t="shared" ref="Q70:Q72" si="20">SUM(C70:N70)</f>
        <v>0</v>
      </c>
      <c r="R70" s="27"/>
      <c r="S70" s="28"/>
      <c r="T70" s="29">
        <f t="shared" si="14"/>
        <v>0</v>
      </c>
      <c r="U70" s="28"/>
      <c r="V70" s="29">
        <f t="shared" si="15"/>
        <v>0</v>
      </c>
      <c r="W70" s="28"/>
      <c r="X70" s="29">
        <f t="shared" si="16"/>
        <v>0</v>
      </c>
      <c r="Y70" s="28"/>
      <c r="Z70" s="29">
        <f t="shared" si="17"/>
        <v>0</v>
      </c>
      <c r="AA70" s="28"/>
      <c r="AB70" s="30">
        <f t="shared" si="18"/>
        <v>0</v>
      </c>
      <c r="AE70" s="32">
        <v>68</v>
      </c>
      <c r="AF70" s="33">
        <v>33</v>
      </c>
      <c r="AG70" s="33">
        <v>33</v>
      </c>
      <c r="AH70" s="35"/>
    </row>
    <row r="71" spans="1:34" s="31" customFormat="1" ht="18" customHeight="1">
      <c r="A71" s="21" t="s">
        <v>108</v>
      </c>
      <c r="B71" s="34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>
        <v>0</v>
      </c>
      <c r="O71" s="21">
        <f t="shared" si="19"/>
        <v>0</v>
      </c>
      <c r="P71" s="25"/>
      <c r="Q71" s="26">
        <f t="shared" si="20"/>
        <v>0</v>
      </c>
      <c r="R71" s="27"/>
      <c r="S71" s="28"/>
      <c r="T71" s="29">
        <f t="shared" si="14"/>
        <v>0</v>
      </c>
      <c r="U71" s="28"/>
      <c r="V71" s="29">
        <f t="shared" si="15"/>
        <v>0</v>
      </c>
      <c r="W71" s="28"/>
      <c r="X71" s="29">
        <f t="shared" si="16"/>
        <v>0</v>
      </c>
      <c r="Y71" s="28"/>
      <c r="Z71" s="29">
        <f t="shared" si="17"/>
        <v>0</v>
      </c>
      <c r="AA71" s="28"/>
      <c r="AB71" s="30">
        <f t="shared" si="18"/>
        <v>0</v>
      </c>
      <c r="AE71" s="32">
        <v>69</v>
      </c>
      <c r="AF71" s="33">
        <v>32</v>
      </c>
      <c r="AG71" s="36">
        <v>32</v>
      </c>
      <c r="AH71" s="35"/>
    </row>
    <row r="72" spans="1:34" s="31" customFormat="1" ht="18" customHeight="1">
      <c r="A72" s="21" t="s">
        <v>109</v>
      </c>
      <c r="B72" s="34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>
        <v>0</v>
      </c>
      <c r="O72" s="21">
        <f t="shared" si="19"/>
        <v>0</v>
      </c>
      <c r="P72" s="25"/>
      <c r="Q72" s="26">
        <f t="shared" si="20"/>
        <v>0</v>
      </c>
      <c r="R72" s="27"/>
      <c r="S72" s="28"/>
      <c r="T72" s="29">
        <f t="shared" si="14"/>
        <v>0</v>
      </c>
      <c r="U72" s="28"/>
      <c r="V72" s="29">
        <f t="shared" si="15"/>
        <v>0</v>
      </c>
      <c r="W72" s="28"/>
      <c r="X72" s="29">
        <f t="shared" si="16"/>
        <v>0</v>
      </c>
      <c r="Y72" s="28"/>
      <c r="Z72" s="29">
        <f t="shared" si="17"/>
        <v>0</v>
      </c>
      <c r="AA72" s="28"/>
      <c r="AB72" s="30">
        <f t="shared" si="18"/>
        <v>0</v>
      </c>
      <c r="AE72" s="32">
        <v>70</v>
      </c>
      <c r="AF72" s="33">
        <v>31</v>
      </c>
      <c r="AG72" s="33">
        <v>31</v>
      </c>
      <c r="AH72" s="35"/>
    </row>
    <row r="73" spans="1:34" s="31" customFormat="1" ht="18" customHeight="1">
      <c r="A73" s="21" t="s">
        <v>110</v>
      </c>
      <c r="B73" s="34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>
        <v>0</v>
      </c>
      <c r="O73" s="21">
        <f t="shared" si="19"/>
        <v>0</v>
      </c>
      <c r="P73" s="25"/>
      <c r="Q73" s="26">
        <f>SUM(C73:N73)</f>
        <v>0</v>
      </c>
      <c r="R73" s="27"/>
      <c r="S73" s="28"/>
      <c r="T73" s="29">
        <f t="shared" si="14"/>
        <v>0</v>
      </c>
      <c r="U73" s="28"/>
      <c r="V73" s="29">
        <f t="shared" si="15"/>
        <v>0</v>
      </c>
      <c r="W73" s="28"/>
      <c r="X73" s="29">
        <f t="shared" si="16"/>
        <v>0</v>
      </c>
      <c r="Y73" s="28"/>
      <c r="Z73" s="29">
        <f t="shared" si="17"/>
        <v>0</v>
      </c>
      <c r="AA73" s="28"/>
      <c r="AB73" s="30">
        <f t="shared" si="18"/>
        <v>0</v>
      </c>
      <c r="AE73" s="32">
        <v>71</v>
      </c>
      <c r="AF73" s="33">
        <v>30</v>
      </c>
      <c r="AG73" s="36">
        <v>30</v>
      </c>
      <c r="AH73" s="35"/>
    </row>
    <row r="74" spans="1:34" s="31" customFormat="1" ht="18" customHeight="1">
      <c r="A74" s="21" t="s">
        <v>111</v>
      </c>
      <c r="B74" s="34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>
        <v>0</v>
      </c>
      <c r="O74" s="21">
        <f t="shared" si="19"/>
        <v>0</v>
      </c>
      <c r="P74" s="37"/>
      <c r="Q74" s="26">
        <f>SUM(C74:N74)</f>
        <v>0</v>
      </c>
      <c r="R74" s="38"/>
      <c r="S74" s="28"/>
      <c r="T74" s="29">
        <f t="shared" si="14"/>
        <v>0</v>
      </c>
      <c r="U74" s="28"/>
      <c r="V74" s="29">
        <f t="shared" si="15"/>
        <v>0</v>
      </c>
      <c r="W74" s="28"/>
      <c r="X74" s="29">
        <f t="shared" si="16"/>
        <v>0</v>
      </c>
      <c r="Y74" s="28"/>
      <c r="Z74" s="29">
        <f t="shared" si="17"/>
        <v>0</v>
      </c>
      <c r="AA74" s="28"/>
      <c r="AB74" s="30">
        <f t="shared" si="18"/>
        <v>0</v>
      </c>
      <c r="AE74" s="32">
        <v>72</v>
      </c>
      <c r="AF74" s="33">
        <v>29</v>
      </c>
      <c r="AG74" s="33">
        <v>29</v>
      </c>
      <c r="AH74" s="35"/>
    </row>
    <row r="75" spans="1:34" s="31" customFormat="1" ht="18" customHeight="1">
      <c r="A75" s="21" t="s">
        <v>112</v>
      </c>
      <c r="B75" s="34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>
        <v>0</v>
      </c>
      <c r="O75" s="21">
        <f t="shared" si="19"/>
        <v>0</v>
      </c>
      <c r="P75" s="37"/>
      <c r="Q75" s="26">
        <f>SUM(C75:N75)</f>
        <v>0</v>
      </c>
      <c r="R75" s="38"/>
      <c r="S75" s="28"/>
      <c r="T75" s="29">
        <f t="shared" si="14"/>
        <v>0</v>
      </c>
      <c r="U75" s="28"/>
      <c r="V75" s="29">
        <f t="shared" si="15"/>
        <v>0</v>
      </c>
      <c r="W75" s="28"/>
      <c r="X75" s="29">
        <f t="shared" si="16"/>
        <v>0</v>
      </c>
      <c r="Y75" s="28"/>
      <c r="Z75" s="29">
        <f t="shared" si="17"/>
        <v>0</v>
      </c>
      <c r="AA75" s="28"/>
      <c r="AB75" s="30">
        <f t="shared" si="18"/>
        <v>0</v>
      </c>
      <c r="AE75" s="32">
        <v>73</v>
      </c>
      <c r="AF75" s="33">
        <v>28</v>
      </c>
      <c r="AG75" s="36">
        <v>28</v>
      </c>
      <c r="AH75" s="35"/>
    </row>
    <row r="76" spans="1:34" s="31" customFormat="1" ht="18" customHeight="1">
      <c r="A76" s="21" t="s">
        <v>113</v>
      </c>
      <c r="B76" s="34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>
        <v>0</v>
      </c>
      <c r="O76" s="21">
        <f t="shared" si="19"/>
        <v>0</v>
      </c>
      <c r="P76" s="37"/>
      <c r="Q76" s="26">
        <f>SUM(C76:N76)</f>
        <v>0</v>
      </c>
      <c r="R76" s="38"/>
      <c r="S76" s="28"/>
      <c r="T76" s="29">
        <f t="shared" si="14"/>
        <v>0</v>
      </c>
      <c r="U76" s="28"/>
      <c r="V76" s="29">
        <f t="shared" si="15"/>
        <v>0</v>
      </c>
      <c r="W76" s="28"/>
      <c r="X76" s="29">
        <f t="shared" si="16"/>
        <v>0</v>
      </c>
      <c r="Y76" s="28"/>
      <c r="Z76" s="29">
        <f t="shared" si="17"/>
        <v>0</v>
      </c>
      <c r="AA76" s="28"/>
      <c r="AB76" s="30">
        <f t="shared" si="18"/>
        <v>0</v>
      </c>
      <c r="AE76" s="32">
        <v>74</v>
      </c>
      <c r="AF76" s="33">
        <v>27</v>
      </c>
      <c r="AG76" s="33">
        <v>27</v>
      </c>
      <c r="AH76" s="35"/>
    </row>
    <row r="77" spans="1:34" s="31" customFormat="1" ht="18" customHeight="1">
      <c r="A77" s="21" t="s">
        <v>114</v>
      </c>
      <c r="B77" s="34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>
        <v>0</v>
      </c>
      <c r="O77" s="21">
        <f t="shared" si="19"/>
        <v>0</v>
      </c>
      <c r="P77" s="37"/>
      <c r="Q77" s="26">
        <f>SUM(C77:N77)</f>
        <v>0</v>
      </c>
      <c r="R77" s="38"/>
      <c r="S77" s="28"/>
      <c r="T77" s="29">
        <f t="shared" si="14"/>
        <v>0</v>
      </c>
      <c r="U77" s="28"/>
      <c r="V77" s="29">
        <f t="shared" si="15"/>
        <v>0</v>
      </c>
      <c r="W77" s="28"/>
      <c r="X77" s="29">
        <f t="shared" si="16"/>
        <v>0</v>
      </c>
      <c r="Y77" s="28"/>
      <c r="Z77" s="29">
        <f t="shared" si="17"/>
        <v>0</v>
      </c>
      <c r="AA77" s="28"/>
      <c r="AB77" s="30">
        <f t="shared" si="18"/>
        <v>0</v>
      </c>
      <c r="AE77" s="32">
        <v>75</v>
      </c>
      <c r="AF77" s="33">
        <v>26</v>
      </c>
      <c r="AG77" s="36">
        <v>26</v>
      </c>
      <c r="AH77" s="35"/>
    </row>
    <row r="78" spans="1:34" s="31" customFormat="1" ht="18" customHeight="1">
      <c r="A78" s="21" t="s">
        <v>115</v>
      </c>
      <c r="B78" s="34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>
        <v>0</v>
      </c>
      <c r="O78" s="21">
        <f t="shared" si="19"/>
        <v>0</v>
      </c>
      <c r="P78" s="25"/>
      <c r="Q78" s="26">
        <f t="shared" ref="Q78:Q82" si="21">SUM(C78:N78)</f>
        <v>0</v>
      </c>
      <c r="R78" s="27"/>
      <c r="S78" s="28"/>
      <c r="T78" s="29">
        <f t="shared" si="14"/>
        <v>0</v>
      </c>
      <c r="U78" s="28"/>
      <c r="V78" s="29">
        <f t="shared" si="15"/>
        <v>0</v>
      </c>
      <c r="W78" s="28"/>
      <c r="X78" s="29">
        <f t="shared" si="16"/>
        <v>0</v>
      </c>
      <c r="Y78" s="28"/>
      <c r="Z78" s="29">
        <f t="shared" si="17"/>
        <v>0</v>
      </c>
      <c r="AA78" s="28"/>
      <c r="AB78" s="30">
        <f t="shared" si="18"/>
        <v>0</v>
      </c>
      <c r="AE78" s="32">
        <v>76</v>
      </c>
      <c r="AF78" s="33">
        <v>25</v>
      </c>
      <c r="AG78" s="33">
        <v>25</v>
      </c>
      <c r="AH78" s="35"/>
    </row>
    <row r="79" spans="1:34" s="31" customFormat="1" ht="18" customHeight="1">
      <c r="A79" s="21" t="s">
        <v>116</v>
      </c>
      <c r="B79" s="34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>
        <v>0</v>
      </c>
      <c r="O79" s="21">
        <f t="shared" si="19"/>
        <v>0</v>
      </c>
      <c r="P79" s="25"/>
      <c r="Q79" s="26">
        <f t="shared" si="21"/>
        <v>0</v>
      </c>
      <c r="R79" s="27"/>
      <c r="S79" s="28"/>
      <c r="T79" s="29">
        <f t="shared" si="14"/>
        <v>0</v>
      </c>
      <c r="U79" s="28"/>
      <c r="V79" s="29">
        <f t="shared" si="15"/>
        <v>0</v>
      </c>
      <c r="W79" s="28"/>
      <c r="X79" s="29">
        <f t="shared" si="16"/>
        <v>0</v>
      </c>
      <c r="Y79" s="28"/>
      <c r="Z79" s="29">
        <f t="shared" si="17"/>
        <v>0</v>
      </c>
      <c r="AA79" s="28"/>
      <c r="AB79" s="30">
        <f t="shared" si="18"/>
        <v>0</v>
      </c>
      <c r="AE79" s="32">
        <v>77</v>
      </c>
      <c r="AF79" s="33">
        <v>24</v>
      </c>
      <c r="AG79" s="36">
        <v>24</v>
      </c>
      <c r="AH79" s="35"/>
    </row>
    <row r="80" spans="1:34" s="31" customFormat="1" ht="18" customHeight="1">
      <c r="A80" s="21" t="s">
        <v>117</v>
      </c>
      <c r="B80" s="34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>
        <v>0</v>
      </c>
      <c r="O80" s="21">
        <f t="shared" si="19"/>
        <v>0</v>
      </c>
      <c r="P80" s="25"/>
      <c r="Q80" s="26">
        <f t="shared" si="21"/>
        <v>0</v>
      </c>
      <c r="R80" s="27"/>
      <c r="S80" s="28"/>
      <c r="T80" s="29">
        <f t="shared" si="14"/>
        <v>0</v>
      </c>
      <c r="U80" s="28"/>
      <c r="V80" s="29">
        <f t="shared" si="15"/>
        <v>0</v>
      </c>
      <c r="W80" s="28"/>
      <c r="X80" s="29">
        <f t="shared" si="16"/>
        <v>0</v>
      </c>
      <c r="Y80" s="28"/>
      <c r="Z80" s="29">
        <f t="shared" si="17"/>
        <v>0</v>
      </c>
      <c r="AA80" s="28"/>
      <c r="AB80" s="30">
        <f t="shared" si="18"/>
        <v>0</v>
      </c>
      <c r="AE80" s="32">
        <v>78</v>
      </c>
      <c r="AF80" s="33">
        <v>23</v>
      </c>
      <c r="AG80" s="33">
        <v>23</v>
      </c>
      <c r="AH80" s="35"/>
    </row>
    <row r="81" spans="1:34" s="31" customFormat="1" ht="18" customHeight="1">
      <c r="A81" s="21" t="s">
        <v>118</v>
      </c>
      <c r="B81" s="34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>
        <v>0</v>
      </c>
      <c r="O81" s="21">
        <f t="shared" si="19"/>
        <v>0</v>
      </c>
      <c r="P81" s="25"/>
      <c r="Q81" s="26">
        <f t="shared" si="21"/>
        <v>0</v>
      </c>
      <c r="R81" s="27"/>
      <c r="S81" s="28"/>
      <c r="T81" s="29">
        <f t="shared" si="14"/>
        <v>0</v>
      </c>
      <c r="U81" s="28"/>
      <c r="V81" s="29">
        <f t="shared" si="15"/>
        <v>0</v>
      </c>
      <c r="W81" s="28"/>
      <c r="X81" s="29">
        <f t="shared" si="16"/>
        <v>0</v>
      </c>
      <c r="Y81" s="28"/>
      <c r="Z81" s="29">
        <f t="shared" si="17"/>
        <v>0</v>
      </c>
      <c r="AA81" s="28"/>
      <c r="AB81" s="30">
        <f t="shared" si="18"/>
        <v>0</v>
      </c>
      <c r="AE81" s="32">
        <v>79</v>
      </c>
      <c r="AF81" s="33">
        <v>22</v>
      </c>
      <c r="AG81" s="36">
        <v>22</v>
      </c>
      <c r="AH81" s="35"/>
    </row>
    <row r="82" spans="1:34" s="31" customFormat="1" ht="18" customHeight="1">
      <c r="A82" s="21" t="s">
        <v>119</v>
      </c>
      <c r="B82" s="34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>
        <v>0</v>
      </c>
      <c r="O82" s="21">
        <f t="shared" si="19"/>
        <v>0</v>
      </c>
      <c r="P82" s="25"/>
      <c r="Q82" s="26">
        <f t="shared" si="21"/>
        <v>0</v>
      </c>
      <c r="R82" s="27"/>
      <c r="S82" s="28"/>
      <c r="T82" s="29">
        <f t="shared" si="14"/>
        <v>0</v>
      </c>
      <c r="U82" s="28"/>
      <c r="V82" s="29">
        <f t="shared" si="15"/>
        <v>0</v>
      </c>
      <c r="W82" s="28"/>
      <c r="X82" s="29">
        <f t="shared" si="16"/>
        <v>0</v>
      </c>
      <c r="Y82" s="28"/>
      <c r="Z82" s="29">
        <f t="shared" si="17"/>
        <v>0</v>
      </c>
      <c r="AA82" s="28"/>
      <c r="AB82" s="30">
        <f t="shared" si="18"/>
        <v>0</v>
      </c>
      <c r="AE82" s="32">
        <v>80</v>
      </c>
      <c r="AF82" s="33">
        <v>21</v>
      </c>
      <c r="AG82" s="33">
        <v>21</v>
      </c>
      <c r="AH82" s="35"/>
    </row>
    <row r="83" spans="1:34" s="31" customFormat="1" ht="18" customHeight="1">
      <c r="A83" s="21" t="s">
        <v>120</v>
      </c>
      <c r="B83" s="34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>
        <v>0</v>
      </c>
      <c r="O83" s="21">
        <f t="shared" si="19"/>
        <v>0</v>
      </c>
      <c r="P83" s="25"/>
      <c r="Q83" s="26">
        <f>SUM(C83:N83)</f>
        <v>0</v>
      </c>
      <c r="R83" s="27"/>
      <c r="S83" s="28"/>
      <c r="T83" s="29">
        <f t="shared" si="14"/>
        <v>0</v>
      </c>
      <c r="U83" s="28"/>
      <c r="V83" s="29">
        <f t="shared" si="15"/>
        <v>0</v>
      </c>
      <c r="W83" s="28"/>
      <c r="X83" s="29">
        <f t="shared" si="16"/>
        <v>0</v>
      </c>
      <c r="Y83" s="28"/>
      <c r="Z83" s="29">
        <f t="shared" si="17"/>
        <v>0</v>
      </c>
      <c r="AA83" s="28"/>
      <c r="AB83" s="30">
        <f t="shared" si="18"/>
        <v>0</v>
      </c>
      <c r="AE83" s="32">
        <v>81</v>
      </c>
      <c r="AF83" s="33">
        <v>20</v>
      </c>
      <c r="AG83" s="36">
        <v>20</v>
      </c>
      <c r="AH83" s="35"/>
    </row>
    <row r="84" spans="1:34" s="31" customFormat="1" ht="18" customHeight="1">
      <c r="A84" s="21" t="s">
        <v>121</v>
      </c>
      <c r="B84" s="34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>
        <v>0</v>
      </c>
      <c r="O84" s="21">
        <f t="shared" si="19"/>
        <v>0</v>
      </c>
      <c r="P84" s="37"/>
      <c r="Q84" s="26">
        <f>SUM(C84:N84)</f>
        <v>0</v>
      </c>
      <c r="R84" s="38"/>
      <c r="S84" s="28"/>
      <c r="T84" s="29">
        <f t="shared" si="14"/>
        <v>0</v>
      </c>
      <c r="U84" s="28"/>
      <c r="V84" s="29">
        <f t="shared" si="15"/>
        <v>0</v>
      </c>
      <c r="W84" s="28"/>
      <c r="X84" s="29">
        <f t="shared" si="16"/>
        <v>0</v>
      </c>
      <c r="Y84" s="28"/>
      <c r="Z84" s="29">
        <f t="shared" si="17"/>
        <v>0</v>
      </c>
      <c r="AA84" s="28"/>
      <c r="AB84" s="30">
        <f t="shared" si="18"/>
        <v>0</v>
      </c>
      <c r="AE84" s="32">
        <v>82</v>
      </c>
      <c r="AF84" s="33">
        <v>19</v>
      </c>
      <c r="AG84" s="33">
        <v>19</v>
      </c>
      <c r="AH84" s="35"/>
    </row>
    <row r="85" spans="1:34" s="31" customFormat="1" ht="18" customHeight="1">
      <c r="A85" s="21" t="s">
        <v>122</v>
      </c>
      <c r="B85" s="34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>
        <v>0</v>
      </c>
      <c r="O85" s="21">
        <f t="shared" si="19"/>
        <v>0</v>
      </c>
      <c r="P85" s="37"/>
      <c r="Q85" s="26">
        <f>SUM(C85:N85)</f>
        <v>0</v>
      </c>
      <c r="R85" s="38"/>
      <c r="S85" s="28"/>
      <c r="T85" s="29">
        <f t="shared" si="14"/>
        <v>0</v>
      </c>
      <c r="U85" s="28"/>
      <c r="V85" s="29">
        <f t="shared" si="15"/>
        <v>0</v>
      </c>
      <c r="W85" s="28"/>
      <c r="X85" s="29">
        <f t="shared" si="16"/>
        <v>0</v>
      </c>
      <c r="Y85" s="28"/>
      <c r="Z85" s="29">
        <f t="shared" si="17"/>
        <v>0</v>
      </c>
      <c r="AA85" s="28"/>
      <c r="AB85" s="30">
        <f t="shared" si="18"/>
        <v>0</v>
      </c>
      <c r="AE85" s="32">
        <v>83</v>
      </c>
      <c r="AF85" s="33">
        <v>18</v>
      </c>
      <c r="AG85" s="36">
        <v>18</v>
      </c>
      <c r="AH85" s="35"/>
    </row>
    <row r="86" spans="1:34" s="31" customFormat="1" ht="18" customHeight="1">
      <c r="A86" s="21" t="s">
        <v>123</v>
      </c>
      <c r="B86" s="34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>
        <v>0</v>
      </c>
      <c r="O86" s="21">
        <f t="shared" si="19"/>
        <v>0</v>
      </c>
      <c r="P86" s="37"/>
      <c r="Q86" s="26">
        <f>SUM(C86:N86)</f>
        <v>0</v>
      </c>
      <c r="R86" s="38"/>
      <c r="S86" s="28"/>
      <c r="T86" s="29">
        <f t="shared" si="14"/>
        <v>0</v>
      </c>
      <c r="U86" s="28"/>
      <c r="V86" s="29">
        <f t="shared" si="15"/>
        <v>0</v>
      </c>
      <c r="W86" s="28"/>
      <c r="X86" s="29">
        <f t="shared" si="16"/>
        <v>0</v>
      </c>
      <c r="Y86" s="28"/>
      <c r="Z86" s="29">
        <f t="shared" si="17"/>
        <v>0</v>
      </c>
      <c r="AA86" s="28"/>
      <c r="AB86" s="30">
        <f t="shared" si="18"/>
        <v>0</v>
      </c>
      <c r="AE86" s="32">
        <v>84</v>
      </c>
      <c r="AF86" s="33">
        <v>17</v>
      </c>
      <c r="AG86" s="33">
        <v>17</v>
      </c>
      <c r="AH86" s="35"/>
    </row>
    <row r="87" spans="1:34" s="31" customFormat="1" ht="18" customHeight="1">
      <c r="A87" s="21" t="s">
        <v>124</v>
      </c>
      <c r="B87" s="34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>
        <v>0</v>
      </c>
      <c r="O87" s="21">
        <f t="shared" si="19"/>
        <v>0</v>
      </c>
      <c r="P87" s="25"/>
      <c r="Q87" s="26">
        <f t="shared" ref="Q87:Q91" si="22">SUM(C87:N87)</f>
        <v>0</v>
      </c>
      <c r="R87" s="27"/>
      <c r="S87" s="28"/>
      <c r="T87" s="29">
        <f t="shared" si="14"/>
        <v>0</v>
      </c>
      <c r="U87" s="28"/>
      <c r="V87" s="29">
        <f t="shared" si="15"/>
        <v>0</v>
      </c>
      <c r="W87" s="28"/>
      <c r="X87" s="29">
        <f t="shared" si="16"/>
        <v>0</v>
      </c>
      <c r="Y87" s="28"/>
      <c r="Z87" s="29">
        <f t="shared" si="17"/>
        <v>0</v>
      </c>
      <c r="AA87" s="28"/>
      <c r="AB87" s="30">
        <f t="shared" si="18"/>
        <v>0</v>
      </c>
      <c r="AE87" s="32">
        <v>85</v>
      </c>
      <c r="AF87" s="33">
        <v>16</v>
      </c>
      <c r="AG87" s="36">
        <v>16</v>
      </c>
      <c r="AH87" s="35"/>
    </row>
    <row r="88" spans="1:34" s="31" customFormat="1" ht="18" customHeight="1">
      <c r="A88" s="21" t="s">
        <v>125</v>
      </c>
      <c r="B88" s="34"/>
      <c r="C88" s="23"/>
      <c r="D88" s="24"/>
      <c r="E88" s="23"/>
      <c r="F88" s="23"/>
      <c r="G88" s="23"/>
      <c r="H88" s="23"/>
      <c r="I88" s="23"/>
      <c r="J88" s="23"/>
      <c r="K88" s="23"/>
      <c r="L88" s="23"/>
      <c r="M88" s="23"/>
      <c r="N88" s="23">
        <v>0</v>
      </c>
      <c r="O88" s="21">
        <f t="shared" si="19"/>
        <v>0</v>
      </c>
      <c r="P88" s="25"/>
      <c r="Q88" s="26">
        <f t="shared" si="22"/>
        <v>0</v>
      </c>
      <c r="R88" s="27"/>
      <c r="S88" s="28"/>
      <c r="T88" s="29">
        <f t="shared" si="14"/>
        <v>0</v>
      </c>
      <c r="U88" s="28"/>
      <c r="V88" s="29">
        <f t="shared" si="15"/>
        <v>0</v>
      </c>
      <c r="W88" s="28"/>
      <c r="X88" s="29">
        <f t="shared" si="16"/>
        <v>0</v>
      </c>
      <c r="Y88" s="28"/>
      <c r="Z88" s="29">
        <f t="shared" si="17"/>
        <v>0</v>
      </c>
      <c r="AA88" s="28"/>
      <c r="AB88" s="30">
        <f t="shared" si="18"/>
        <v>0</v>
      </c>
      <c r="AE88" s="32">
        <v>86</v>
      </c>
      <c r="AF88" s="33">
        <v>15</v>
      </c>
      <c r="AG88" s="33">
        <v>15</v>
      </c>
      <c r="AH88" s="35"/>
    </row>
    <row r="89" spans="1:34" s="31" customFormat="1" ht="18" customHeight="1">
      <c r="A89" s="21" t="s">
        <v>126</v>
      </c>
      <c r="B89" s="34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>
        <v>0</v>
      </c>
      <c r="O89" s="21">
        <f t="shared" si="19"/>
        <v>0</v>
      </c>
      <c r="P89" s="25"/>
      <c r="Q89" s="26">
        <f t="shared" si="22"/>
        <v>0</v>
      </c>
      <c r="R89" s="27"/>
      <c r="S89" s="28"/>
      <c r="T89" s="29">
        <f t="shared" si="14"/>
        <v>0</v>
      </c>
      <c r="U89" s="28"/>
      <c r="V89" s="29">
        <f t="shared" si="15"/>
        <v>0</v>
      </c>
      <c r="W89" s="28"/>
      <c r="X89" s="29">
        <f t="shared" si="16"/>
        <v>0</v>
      </c>
      <c r="Y89" s="28"/>
      <c r="Z89" s="29">
        <f t="shared" si="17"/>
        <v>0</v>
      </c>
      <c r="AA89" s="28"/>
      <c r="AB89" s="30">
        <f t="shared" si="18"/>
        <v>0</v>
      </c>
      <c r="AE89" s="32">
        <v>87</v>
      </c>
      <c r="AF89" s="33">
        <v>14</v>
      </c>
      <c r="AG89" s="36">
        <v>14</v>
      </c>
      <c r="AH89" s="35"/>
    </row>
    <row r="90" spans="1:34" s="31" customFormat="1" ht="18" customHeight="1">
      <c r="A90" s="21" t="s">
        <v>127</v>
      </c>
      <c r="B90" s="34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>
        <v>0</v>
      </c>
      <c r="O90" s="21">
        <f t="shared" si="19"/>
        <v>0</v>
      </c>
      <c r="P90" s="25"/>
      <c r="Q90" s="26">
        <f t="shared" si="22"/>
        <v>0</v>
      </c>
      <c r="R90" s="27"/>
      <c r="S90" s="28"/>
      <c r="T90" s="29">
        <f t="shared" si="14"/>
        <v>0</v>
      </c>
      <c r="U90" s="28"/>
      <c r="V90" s="29">
        <f t="shared" si="15"/>
        <v>0</v>
      </c>
      <c r="W90" s="28"/>
      <c r="X90" s="29">
        <f t="shared" si="16"/>
        <v>0</v>
      </c>
      <c r="Y90" s="28"/>
      <c r="Z90" s="29">
        <f t="shared" si="17"/>
        <v>0</v>
      </c>
      <c r="AA90" s="28"/>
      <c r="AB90" s="30">
        <f t="shared" si="18"/>
        <v>0</v>
      </c>
      <c r="AE90" s="32">
        <v>88</v>
      </c>
      <c r="AF90" s="33">
        <v>13</v>
      </c>
      <c r="AG90" s="33">
        <v>13</v>
      </c>
      <c r="AH90" s="35"/>
    </row>
    <row r="91" spans="1:34" s="31" customFormat="1" ht="18" customHeight="1">
      <c r="A91" s="21" t="s">
        <v>128</v>
      </c>
      <c r="B91" s="34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>
        <v>0</v>
      </c>
      <c r="O91" s="21">
        <f t="shared" si="19"/>
        <v>0</v>
      </c>
      <c r="P91" s="25"/>
      <c r="Q91" s="26">
        <f t="shared" si="22"/>
        <v>0</v>
      </c>
      <c r="R91" s="27"/>
      <c r="S91" s="28"/>
      <c r="T91" s="29">
        <f t="shared" si="14"/>
        <v>0</v>
      </c>
      <c r="U91" s="28"/>
      <c r="V91" s="29">
        <f t="shared" si="15"/>
        <v>0</v>
      </c>
      <c r="W91" s="28"/>
      <c r="X91" s="29">
        <f t="shared" si="16"/>
        <v>0</v>
      </c>
      <c r="Y91" s="28"/>
      <c r="Z91" s="29">
        <f t="shared" si="17"/>
        <v>0</v>
      </c>
      <c r="AA91" s="28"/>
      <c r="AB91" s="30">
        <f t="shared" si="18"/>
        <v>0</v>
      </c>
      <c r="AE91" s="32">
        <v>89</v>
      </c>
      <c r="AF91" s="33">
        <v>12</v>
      </c>
      <c r="AG91" s="36">
        <v>12</v>
      </c>
      <c r="AH91" s="35"/>
    </row>
    <row r="92" spans="1:34" s="31" customFormat="1" ht="18" customHeight="1">
      <c r="A92" s="21" t="s">
        <v>129</v>
      </c>
      <c r="B92" s="34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>
        <v>0</v>
      </c>
      <c r="O92" s="21">
        <f t="shared" si="19"/>
        <v>0</v>
      </c>
      <c r="P92" s="25"/>
      <c r="Q92" s="26">
        <f>SUM(C92:N92)</f>
        <v>0</v>
      </c>
      <c r="R92" s="27"/>
      <c r="S92" s="28"/>
      <c r="T92" s="29">
        <f t="shared" si="14"/>
        <v>0</v>
      </c>
      <c r="U92" s="28"/>
      <c r="V92" s="29">
        <f t="shared" si="15"/>
        <v>0</v>
      </c>
      <c r="W92" s="28"/>
      <c r="X92" s="29">
        <f t="shared" si="16"/>
        <v>0</v>
      </c>
      <c r="Y92" s="28"/>
      <c r="Z92" s="29">
        <f t="shared" si="17"/>
        <v>0</v>
      </c>
      <c r="AA92" s="28"/>
      <c r="AB92" s="30">
        <f t="shared" si="18"/>
        <v>0</v>
      </c>
      <c r="AE92" s="32">
        <v>90</v>
      </c>
      <c r="AF92" s="33">
        <v>11</v>
      </c>
      <c r="AG92" s="33">
        <v>11</v>
      </c>
      <c r="AH92" s="35"/>
    </row>
    <row r="93" spans="1:34" s="31" customFormat="1" ht="18" customHeight="1">
      <c r="A93" s="21" t="s">
        <v>130</v>
      </c>
      <c r="B93" s="34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>
        <v>0</v>
      </c>
      <c r="O93" s="21">
        <f t="shared" si="19"/>
        <v>0</v>
      </c>
      <c r="P93" s="37"/>
      <c r="Q93" s="26">
        <f>SUM(C93:N93)</f>
        <v>0</v>
      </c>
      <c r="R93" s="38"/>
      <c r="S93" s="28"/>
      <c r="T93" s="29">
        <f t="shared" si="14"/>
        <v>0</v>
      </c>
      <c r="U93" s="28"/>
      <c r="V93" s="29">
        <f t="shared" si="15"/>
        <v>0</v>
      </c>
      <c r="W93" s="28"/>
      <c r="X93" s="29">
        <f t="shared" si="16"/>
        <v>0</v>
      </c>
      <c r="Y93" s="28"/>
      <c r="Z93" s="29">
        <f t="shared" si="17"/>
        <v>0</v>
      </c>
      <c r="AA93" s="28"/>
      <c r="AB93" s="30">
        <f t="shared" si="18"/>
        <v>0</v>
      </c>
      <c r="AE93" s="32">
        <v>91</v>
      </c>
      <c r="AF93" s="33">
        <v>10</v>
      </c>
      <c r="AG93" s="36">
        <v>10</v>
      </c>
      <c r="AH93" s="35"/>
    </row>
    <row r="94" spans="1:34" s="31" customFormat="1" ht="18" customHeight="1">
      <c r="A94" s="21" t="s">
        <v>131</v>
      </c>
      <c r="B94" s="34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>
        <v>0</v>
      </c>
      <c r="O94" s="21">
        <f t="shared" si="19"/>
        <v>0</v>
      </c>
      <c r="P94" s="37"/>
      <c r="Q94" s="26">
        <f>SUM(C94:N94)</f>
        <v>0</v>
      </c>
      <c r="R94" s="38"/>
      <c r="S94" s="28"/>
      <c r="T94" s="29">
        <f t="shared" si="14"/>
        <v>0</v>
      </c>
      <c r="U94" s="28"/>
      <c r="V94" s="29">
        <f t="shared" si="15"/>
        <v>0</v>
      </c>
      <c r="W94" s="28"/>
      <c r="X94" s="29">
        <f t="shared" si="16"/>
        <v>0</v>
      </c>
      <c r="Y94" s="28"/>
      <c r="Z94" s="29">
        <f t="shared" si="17"/>
        <v>0</v>
      </c>
      <c r="AA94" s="28"/>
      <c r="AB94" s="30">
        <f t="shared" si="18"/>
        <v>0</v>
      </c>
      <c r="AE94" s="32">
        <v>92</v>
      </c>
      <c r="AF94" s="33">
        <v>9</v>
      </c>
      <c r="AG94" s="33">
        <v>9</v>
      </c>
      <c r="AH94" s="35"/>
    </row>
    <row r="95" spans="1:34" s="31" customFormat="1" ht="18" customHeight="1">
      <c r="A95" s="21" t="s">
        <v>132</v>
      </c>
      <c r="B95" s="34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>
        <v>0</v>
      </c>
      <c r="O95" s="21">
        <f t="shared" si="19"/>
        <v>0</v>
      </c>
      <c r="P95" s="37"/>
      <c r="Q95" s="26">
        <f>SUM(C95:N95)</f>
        <v>0</v>
      </c>
      <c r="R95" s="38"/>
      <c r="S95" s="28"/>
      <c r="T95" s="29">
        <f t="shared" si="14"/>
        <v>0</v>
      </c>
      <c r="U95" s="28"/>
      <c r="V95" s="29">
        <f t="shared" si="15"/>
        <v>0</v>
      </c>
      <c r="W95" s="28"/>
      <c r="X95" s="29">
        <f t="shared" si="16"/>
        <v>0</v>
      </c>
      <c r="Y95" s="28"/>
      <c r="Z95" s="29">
        <f t="shared" si="17"/>
        <v>0</v>
      </c>
      <c r="AA95" s="28"/>
      <c r="AB95" s="30">
        <f t="shared" si="18"/>
        <v>0</v>
      </c>
      <c r="AE95" s="32">
        <v>93</v>
      </c>
      <c r="AF95" s="33">
        <v>8</v>
      </c>
      <c r="AG95" s="36">
        <v>8</v>
      </c>
      <c r="AH95" s="35"/>
    </row>
    <row r="96" spans="1:34" s="31" customFormat="1" ht="18" customHeight="1">
      <c r="A96" s="21" t="s">
        <v>133</v>
      </c>
      <c r="B96" s="34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>
        <v>0</v>
      </c>
      <c r="O96" s="21">
        <f t="shared" si="19"/>
        <v>0</v>
      </c>
      <c r="P96" s="37"/>
      <c r="Q96" s="26">
        <f>SUM(C96:N96)</f>
        <v>0</v>
      </c>
      <c r="R96" s="38"/>
      <c r="S96" s="28"/>
      <c r="T96" s="29">
        <f t="shared" si="14"/>
        <v>0</v>
      </c>
      <c r="U96" s="28"/>
      <c r="V96" s="29">
        <f t="shared" si="15"/>
        <v>0</v>
      </c>
      <c r="W96" s="28"/>
      <c r="X96" s="29">
        <f t="shared" si="16"/>
        <v>0</v>
      </c>
      <c r="Y96" s="28"/>
      <c r="Z96" s="29">
        <f t="shared" si="17"/>
        <v>0</v>
      </c>
      <c r="AA96" s="28"/>
      <c r="AB96" s="30">
        <f t="shared" si="18"/>
        <v>0</v>
      </c>
      <c r="AE96" s="32">
        <v>94</v>
      </c>
      <c r="AF96" s="33">
        <v>7</v>
      </c>
      <c r="AG96" s="33">
        <v>7</v>
      </c>
      <c r="AH96" s="35"/>
    </row>
    <row r="97" spans="1:34" s="31" customFormat="1" ht="18" customHeight="1">
      <c r="A97" s="21" t="s">
        <v>134</v>
      </c>
      <c r="B97" s="34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>
        <v>0</v>
      </c>
      <c r="O97" s="21">
        <f t="shared" si="19"/>
        <v>0</v>
      </c>
      <c r="P97" s="25"/>
      <c r="Q97" s="26">
        <f t="shared" ref="Q97:Q101" si="23">SUM(C97:N97)</f>
        <v>0</v>
      </c>
      <c r="R97" s="27"/>
      <c r="S97" s="28"/>
      <c r="T97" s="29">
        <f t="shared" si="14"/>
        <v>0</v>
      </c>
      <c r="U97" s="28"/>
      <c r="V97" s="29">
        <f t="shared" si="15"/>
        <v>0</v>
      </c>
      <c r="W97" s="28"/>
      <c r="X97" s="29">
        <f t="shared" si="16"/>
        <v>0</v>
      </c>
      <c r="Y97" s="28"/>
      <c r="Z97" s="29">
        <f t="shared" si="17"/>
        <v>0</v>
      </c>
      <c r="AA97" s="28"/>
      <c r="AB97" s="30">
        <f t="shared" si="18"/>
        <v>0</v>
      </c>
      <c r="AE97" s="32">
        <v>95</v>
      </c>
      <c r="AF97" s="33">
        <v>6</v>
      </c>
      <c r="AG97" s="36">
        <v>6</v>
      </c>
      <c r="AH97" s="35"/>
    </row>
    <row r="98" spans="1:34" s="31" customFormat="1" ht="18" customHeight="1">
      <c r="A98" s="21" t="s">
        <v>135</v>
      </c>
      <c r="B98" s="34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>
        <v>0</v>
      </c>
      <c r="O98" s="21">
        <f t="shared" si="19"/>
        <v>0</v>
      </c>
      <c r="P98" s="25"/>
      <c r="Q98" s="26">
        <f t="shared" si="23"/>
        <v>0</v>
      </c>
      <c r="R98" s="27"/>
      <c r="S98" s="28"/>
      <c r="T98" s="29">
        <f t="shared" si="14"/>
        <v>0</v>
      </c>
      <c r="U98" s="28"/>
      <c r="V98" s="29">
        <f t="shared" si="15"/>
        <v>0</v>
      </c>
      <c r="W98" s="28"/>
      <c r="X98" s="29">
        <f t="shared" si="16"/>
        <v>0</v>
      </c>
      <c r="Y98" s="28"/>
      <c r="Z98" s="29">
        <f t="shared" si="17"/>
        <v>0</v>
      </c>
      <c r="AA98" s="28"/>
      <c r="AB98" s="30">
        <f t="shared" si="18"/>
        <v>0</v>
      </c>
      <c r="AE98" s="32">
        <v>96</v>
      </c>
      <c r="AF98" s="33">
        <v>5</v>
      </c>
      <c r="AG98" s="33">
        <v>5</v>
      </c>
      <c r="AH98" s="35"/>
    </row>
    <row r="99" spans="1:34" s="31" customFormat="1" ht="18" customHeight="1">
      <c r="A99" s="21" t="s">
        <v>136</v>
      </c>
      <c r="B99" s="34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>
        <v>0</v>
      </c>
      <c r="O99" s="21">
        <f t="shared" si="19"/>
        <v>0</v>
      </c>
      <c r="P99" s="25"/>
      <c r="Q99" s="26">
        <f t="shared" si="23"/>
        <v>0</v>
      </c>
      <c r="R99" s="27"/>
      <c r="S99" s="28"/>
      <c r="T99" s="29">
        <f t="shared" si="14"/>
        <v>0</v>
      </c>
      <c r="U99" s="28"/>
      <c r="V99" s="29">
        <f t="shared" si="15"/>
        <v>0</v>
      </c>
      <c r="W99" s="28"/>
      <c r="X99" s="29">
        <f t="shared" si="16"/>
        <v>0</v>
      </c>
      <c r="Y99" s="28"/>
      <c r="Z99" s="29">
        <f t="shared" si="17"/>
        <v>0</v>
      </c>
      <c r="AA99" s="28"/>
      <c r="AB99" s="30">
        <f t="shared" si="18"/>
        <v>0</v>
      </c>
      <c r="AE99" s="32">
        <v>97</v>
      </c>
      <c r="AF99" s="33">
        <v>4</v>
      </c>
      <c r="AG99" s="36">
        <v>4</v>
      </c>
      <c r="AH99" s="35"/>
    </row>
    <row r="100" spans="1:34" s="31" customFormat="1" ht="18" customHeight="1">
      <c r="A100" s="21" t="s">
        <v>137</v>
      </c>
      <c r="B100" s="34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>
        <v>0</v>
      </c>
      <c r="O100" s="21">
        <f t="shared" si="19"/>
        <v>0</v>
      </c>
      <c r="P100" s="25"/>
      <c r="Q100" s="26">
        <f t="shared" si="23"/>
        <v>0</v>
      </c>
      <c r="R100" s="27"/>
      <c r="S100" s="28"/>
      <c r="T100" s="29">
        <f t="shared" si="14"/>
        <v>0</v>
      </c>
      <c r="U100" s="28"/>
      <c r="V100" s="29">
        <f t="shared" si="15"/>
        <v>0</v>
      </c>
      <c r="W100" s="28"/>
      <c r="X100" s="29">
        <f t="shared" si="16"/>
        <v>0</v>
      </c>
      <c r="Y100" s="28"/>
      <c r="Z100" s="29">
        <f t="shared" si="17"/>
        <v>0</v>
      </c>
      <c r="AA100" s="28"/>
      <c r="AB100" s="30">
        <f t="shared" si="18"/>
        <v>0</v>
      </c>
      <c r="AE100" s="32">
        <v>98</v>
      </c>
      <c r="AF100" s="33">
        <v>3</v>
      </c>
      <c r="AG100" s="33">
        <v>3</v>
      </c>
      <c r="AH100" s="35"/>
    </row>
    <row r="101" spans="1:34" s="31" customFormat="1" ht="18" customHeight="1">
      <c r="A101" s="21" t="s">
        <v>138</v>
      </c>
      <c r="B101" s="34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>
        <v>0</v>
      </c>
      <c r="O101" s="21">
        <f t="shared" si="19"/>
        <v>0</v>
      </c>
      <c r="P101" s="25"/>
      <c r="Q101" s="26">
        <f t="shared" si="23"/>
        <v>0</v>
      </c>
      <c r="R101" s="27"/>
      <c r="S101" s="28"/>
      <c r="T101" s="29">
        <f t="shared" si="14"/>
        <v>0</v>
      </c>
      <c r="U101" s="28"/>
      <c r="V101" s="29">
        <f t="shared" si="15"/>
        <v>0</v>
      </c>
      <c r="W101" s="28"/>
      <c r="X101" s="29">
        <f t="shared" si="16"/>
        <v>0</v>
      </c>
      <c r="Y101" s="28"/>
      <c r="Z101" s="29">
        <f t="shared" si="17"/>
        <v>0</v>
      </c>
      <c r="AA101" s="28"/>
      <c r="AB101" s="30">
        <f t="shared" si="18"/>
        <v>0</v>
      </c>
      <c r="AE101" s="32">
        <v>99</v>
      </c>
      <c r="AF101" s="33">
        <v>2</v>
      </c>
      <c r="AG101" s="36">
        <v>2</v>
      </c>
      <c r="AH101" s="35"/>
    </row>
    <row r="102" spans="1:34" s="31" customFormat="1" ht="18" customHeight="1">
      <c r="A102" s="21" t="s">
        <v>139</v>
      </c>
      <c r="B102" s="34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>
        <v>0</v>
      </c>
      <c r="O102" s="21">
        <f t="shared" si="19"/>
        <v>0</v>
      </c>
      <c r="P102" s="25"/>
      <c r="Q102" s="26">
        <f>SUM(C102:N102)</f>
        <v>0</v>
      </c>
      <c r="R102" s="27"/>
      <c r="S102" s="28"/>
      <c r="T102" s="29">
        <f t="shared" si="14"/>
        <v>0</v>
      </c>
      <c r="U102" s="28"/>
      <c r="V102" s="29">
        <f t="shared" si="15"/>
        <v>0</v>
      </c>
      <c r="W102" s="28"/>
      <c r="X102" s="29">
        <f t="shared" si="16"/>
        <v>0</v>
      </c>
      <c r="Y102" s="28"/>
      <c r="Z102" s="29">
        <f t="shared" si="17"/>
        <v>0</v>
      </c>
      <c r="AA102" s="28"/>
      <c r="AB102" s="30">
        <f t="shared" si="18"/>
        <v>0</v>
      </c>
      <c r="AE102" s="32">
        <v>100</v>
      </c>
      <c r="AF102" s="33">
        <v>1</v>
      </c>
      <c r="AG102" s="33">
        <v>1</v>
      </c>
      <c r="AH102" s="35"/>
    </row>
    <row r="103" spans="1:34" s="31" customFormat="1" ht="18" customHeight="1"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1">
        <f t="shared" ref="O103:O110" si="24">IF(SUM(E103:N103)&gt;0,SUM(C103:N103)-MIN(C103:N103),SUM(C103:N103))</f>
        <v>0</v>
      </c>
      <c r="Q103" s="35">
        <f>SUM(C103:N103)</f>
        <v>0</v>
      </c>
      <c r="R103" s="38"/>
      <c r="AE103" s="32">
        <v>0</v>
      </c>
      <c r="AF103" s="36">
        <v>0</v>
      </c>
      <c r="AG103" s="36">
        <v>0</v>
      </c>
    </row>
    <row r="104" spans="1:34" s="31" customFormat="1" ht="18" customHeight="1"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1">
        <f t="shared" si="24"/>
        <v>0</v>
      </c>
      <c r="Q104" s="35">
        <f>SUM(C104:N104)</f>
        <v>0</v>
      </c>
      <c r="R104" s="38"/>
    </row>
    <row r="105" spans="1:34" s="31" customFormat="1" ht="18" customHeight="1"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1">
        <f t="shared" si="24"/>
        <v>0</v>
      </c>
      <c r="Q105" s="35">
        <f>SUM(C105:N105)</f>
        <v>0</v>
      </c>
      <c r="R105" s="38"/>
    </row>
    <row r="106" spans="1:34" s="31" customFormat="1" ht="14.25"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1">
        <f t="shared" si="24"/>
        <v>0</v>
      </c>
      <c r="Q106" s="40" t="s">
        <v>140</v>
      </c>
      <c r="R106" s="38"/>
      <c r="S106" s="41" t="s">
        <v>141</v>
      </c>
      <c r="T106" s="41"/>
      <c r="U106" s="42"/>
      <c r="V106" s="42"/>
      <c r="W106" s="42"/>
      <c r="X106" s="42"/>
      <c r="Y106" s="42"/>
      <c r="Z106" s="42"/>
      <c r="AA106" s="42"/>
      <c r="AB106" s="42"/>
      <c r="AC106" s="43"/>
    </row>
    <row r="107" spans="1:34" s="31" customFormat="1" ht="18" customHeight="1"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1">
        <f t="shared" si="24"/>
        <v>0</v>
      </c>
      <c r="Q107" s="44"/>
      <c r="R107" s="38"/>
      <c r="S107" s="41" t="s">
        <v>142</v>
      </c>
      <c r="T107" s="41"/>
      <c r="U107" s="42"/>
      <c r="V107" s="42"/>
      <c r="W107" s="42"/>
      <c r="X107" s="42"/>
      <c r="Y107" s="42"/>
      <c r="Z107" s="42"/>
      <c r="AA107" s="42"/>
      <c r="AB107" s="42"/>
      <c r="AC107" s="43"/>
    </row>
    <row r="108" spans="1:34" s="31" customFormat="1" ht="29.25" customHeight="1"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1">
        <f t="shared" si="24"/>
        <v>0</v>
      </c>
      <c r="Q108" s="44"/>
      <c r="R108" s="38"/>
      <c r="S108" s="45" t="s">
        <v>143</v>
      </c>
      <c r="T108" s="45"/>
      <c r="U108" s="46"/>
      <c r="V108" s="46"/>
      <c r="W108" s="46"/>
      <c r="X108" s="46"/>
      <c r="Y108" s="46"/>
      <c r="Z108" s="46"/>
      <c r="AA108" s="46"/>
      <c r="AB108" s="46"/>
      <c r="AC108" s="47"/>
    </row>
    <row r="109" spans="1:34" s="31" customFormat="1" ht="14.25"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1">
        <f t="shared" si="24"/>
        <v>0</v>
      </c>
      <c r="Q109" s="35"/>
      <c r="R109" s="38"/>
      <c r="S109" s="41" t="s">
        <v>144</v>
      </c>
      <c r="T109" s="43"/>
      <c r="U109" s="43"/>
      <c r="V109" s="43"/>
      <c r="W109" s="43"/>
      <c r="X109" s="43"/>
      <c r="Y109" s="43"/>
      <c r="Z109" s="43"/>
      <c r="AA109" s="43"/>
      <c r="AB109" s="43"/>
      <c r="AC109" s="43"/>
    </row>
    <row r="110" spans="1:34" s="31" customFormat="1" ht="14.25"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1">
        <f t="shared" si="24"/>
        <v>0</v>
      </c>
      <c r="Q110" s="35"/>
      <c r="R110" s="38"/>
      <c r="S110" s="41" t="s">
        <v>145</v>
      </c>
      <c r="T110" s="43"/>
      <c r="U110" s="43"/>
      <c r="V110" s="43"/>
      <c r="W110" s="43"/>
      <c r="X110" s="43"/>
      <c r="Y110" s="43"/>
      <c r="Z110" s="43"/>
      <c r="AA110" s="43"/>
      <c r="AB110" s="43"/>
      <c r="AC110" s="43"/>
    </row>
    <row r="111" spans="1:34" s="31" customFormat="1" ht="29.25" customHeight="1"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Q111" s="35"/>
      <c r="R111" s="38"/>
      <c r="S111" s="45" t="s">
        <v>146</v>
      </c>
      <c r="T111" s="43"/>
      <c r="U111" s="43"/>
      <c r="V111" s="43"/>
      <c r="W111" s="43"/>
      <c r="X111" s="43"/>
      <c r="Y111" s="43"/>
      <c r="Z111" s="43"/>
      <c r="AA111" s="43"/>
      <c r="AB111" s="43"/>
      <c r="AC111" s="43"/>
    </row>
    <row r="112" spans="1:34" s="31" customFormat="1" ht="18" customHeight="1"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Q112" s="35"/>
      <c r="R112" s="38"/>
    </row>
    <row r="113" spans="3:18" s="31" customFormat="1" ht="18" customHeight="1"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Q113" s="35"/>
      <c r="R113" s="38"/>
    </row>
    <row r="114" spans="3:18" s="31" customFormat="1" ht="18" customHeight="1"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Q114" s="35"/>
      <c r="R114" s="38"/>
    </row>
    <row r="115" spans="3:18" s="31" customFormat="1" ht="18" customHeight="1"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Q115" s="35"/>
      <c r="R115" s="38"/>
    </row>
    <row r="116" spans="3:18" ht="18" customHeight="1"/>
    <row r="117" spans="3:18" ht="18" customHeight="1"/>
  </sheetData>
  <mergeCells count="13">
    <mergeCell ref="S111:AC111"/>
    <mergeCell ref="Q106:Q108"/>
    <mergeCell ref="S106:AC106"/>
    <mergeCell ref="S107:AC107"/>
    <mergeCell ref="S108:AC108"/>
    <mergeCell ref="S109:AC109"/>
    <mergeCell ref="S110:AC110"/>
    <mergeCell ref="B1:O1"/>
    <mergeCell ref="S1:T1"/>
    <mergeCell ref="U1:V1"/>
    <mergeCell ref="W1:X1"/>
    <mergeCell ref="Y1:Z1"/>
    <mergeCell ref="AE1:AH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5" orientation="portrait" horizontalDpi="300" verticalDpi="300" r:id="rId1"/>
  <headerFooter alignWithMargins="0">
    <oddFooter>&amp;L&amp;F&amp;CPAGE &amp;P OF &amp;N&amp;R&amp;D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Results_sort">
                <anchor moveWithCells="1">
                  <from>
                    <xdr:col>4</xdr:col>
                    <xdr:colOff>57150</xdr:colOff>
                    <xdr:row>102</xdr:row>
                    <xdr:rowOff>219075</xdr:rowOff>
                  </from>
                  <to>
                    <xdr:col>5</xdr:col>
                    <xdr:colOff>447675</xdr:colOff>
                    <xdr:row>104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clearRaceResults">
                <anchor>
                  <from>
                    <xdr:col>8</xdr:col>
                    <xdr:colOff>209550</xdr:colOff>
                    <xdr:row>103</xdr:row>
                    <xdr:rowOff>9525</xdr:rowOff>
                  </from>
                  <to>
                    <xdr:col>10</xdr:col>
                    <xdr:colOff>38100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jan">
                <anchor>
                  <from>
                    <xdr:col>10</xdr:col>
                    <xdr:colOff>285750</xdr:colOff>
                    <xdr:row>102</xdr:row>
                    <xdr:rowOff>209550</xdr:rowOff>
                  </from>
                  <to>
                    <xdr:col>11</xdr:col>
                    <xdr:colOff>276225</xdr:colOff>
                    <xdr:row>104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feb">
                <anchor>
                  <from>
                    <xdr:col>11</xdr:col>
                    <xdr:colOff>352425</xdr:colOff>
                    <xdr:row>102</xdr:row>
                    <xdr:rowOff>200025</xdr:rowOff>
                  </from>
                  <to>
                    <xdr:col>12</xdr:col>
                    <xdr:colOff>342900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mar">
                <anchor>
                  <from>
                    <xdr:col>14</xdr:col>
                    <xdr:colOff>28575</xdr:colOff>
                    <xdr:row>102</xdr:row>
                    <xdr:rowOff>209550</xdr:rowOff>
                  </from>
                  <to>
                    <xdr:col>14</xdr:col>
                    <xdr:colOff>447675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1]!apr">
                <anchor>
                  <from>
                    <xdr:col>14</xdr:col>
                    <xdr:colOff>542925</xdr:colOff>
                    <xdr:row>102</xdr:row>
                    <xdr:rowOff>209550</xdr:rowOff>
                  </from>
                  <to>
                    <xdr:col>14</xdr:col>
                    <xdr:colOff>923925</xdr:colOff>
                    <xdr:row>104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1]!may">
                <anchor>
                  <from>
                    <xdr:col>14</xdr:col>
                    <xdr:colOff>1019175</xdr:colOff>
                    <xdr:row>102</xdr:row>
                    <xdr:rowOff>219075</xdr:rowOff>
                  </from>
                  <to>
                    <xdr:col>14</xdr:col>
                    <xdr:colOff>1390650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1]!oct">
                <anchor>
                  <from>
                    <xdr:col>36</xdr:col>
                    <xdr:colOff>552450</xdr:colOff>
                    <xdr:row>102</xdr:row>
                    <xdr:rowOff>200025</xdr:rowOff>
                  </from>
                  <to>
                    <xdr:col>37</xdr:col>
                    <xdr:colOff>304800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1]!nov">
                <anchor>
                  <from>
                    <xdr:col>37</xdr:col>
                    <xdr:colOff>409575</xdr:colOff>
                    <xdr:row>102</xdr:row>
                    <xdr:rowOff>209550</xdr:rowOff>
                  </from>
                  <to>
                    <xdr:col>38</xdr:col>
                    <xdr:colOff>161925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1]!dec">
                <anchor>
                  <from>
                    <xdr:col>38</xdr:col>
                    <xdr:colOff>266700</xdr:colOff>
                    <xdr:row>102</xdr:row>
                    <xdr:rowOff>219075</xdr:rowOff>
                  </from>
                  <to>
                    <xdr:col>39</xdr:col>
                    <xdr:colOff>19050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Button 11">
              <controlPr defaultSize="0" print="0" autoFill="0" autoPict="0" macro="[1]!jun">
                <anchor>
                  <from>
                    <xdr:col>34</xdr:col>
                    <xdr:colOff>9525</xdr:colOff>
                    <xdr:row>102</xdr:row>
                    <xdr:rowOff>219075</xdr:rowOff>
                  </from>
                  <to>
                    <xdr:col>34</xdr:col>
                    <xdr:colOff>371475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Button 12">
              <controlPr defaultSize="0" print="0" autoFill="0" autoPict="0" macro="[1]!jul">
                <anchor>
                  <from>
                    <xdr:col>34</xdr:col>
                    <xdr:colOff>476250</xdr:colOff>
                    <xdr:row>103</xdr:row>
                    <xdr:rowOff>9525</xdr:rowOff>
                  </from>
                  <to>
                    <xdr:col>35</xdr:col>
                    <xdr:colOff>190500</xdr:colOff>
                    <xdr:row>104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Button 13">
              <controlPr defaultSize="0" print="0" autoFill="0" autoPict="0" macro="[1]!sep">
                <anchor>
                  <from>
                    <xdr:col>36</xdr:col>
                    <xdr:colOff>123825</xdr:colOff>
                    <xdr:row>103</xdr:row>
                    <xdr:rowOff>9525</xdr:rowOff>
                  </from>
                  <to>
                    <xdr:col>36</xdr:col>
                    <xdr:colOff>476250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Button 14">
              <controlPr defaultSize="0" print="0" autoFill="0" autoPict="0" macro="[1]!aug">
                <anchor>
                  <from>
                    <xdr:col>35</xdr:col>
                    <xdr:colOff>285750</xdr:colOff>
                    <xdr:row>102</xdr:row>
                    <xdr:rowOff>219075</xdr:rowOff>
                  </from>
                  <to>
                    <xdr:col>36</xdr:col>
                    <xdr:colOff>47625</xdr:colOff>
                    <xdr:row>104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Muscle Car</vt:lpstr>
      <vt:lpstr>Slot-It Group C</vt:lpstr>
      <vt:lpstr>NSR Classic</vt:lpstr>
      <vt:lpstr>GT</vt:lpstr>
      <vt:lpstr>GT!clear</vt:lpstr>
      <vt:lpstr>'NSR Classic'!clear</vt:lpstr>
      <vt:lpstr>'Slot-It Group C'!clear</vt:lpstr>
      <vt:lpstr>clear</vt:lpstr>
      <vt:lpstr>GT!data</vt:lpstr>
      <vt:lpstr>'NSR Classic'!data</vt:lpstr>
      <vt:lpstr>'Slot-It Group C'!data</vt:lpstr>
      <vt:lpstr>data</vt:lpstr>
      <vt:lpstr>GT!Print_Area</vt:lpstr>
      <vt:lpstr>'Muscle Car'!Print_Area</vt:lpstr>
      <vt:lpstr>'NSR Classic'!Print_Area</vt:lpstr>
      <vt:lpstr>'Slot-It Group C'!Print_Area</vt:lpstr>
      <vt:lpstr>GT!ResultsTotal</vt:lpstr>
      <vt:lpstr>'NSR Classic'!ResultsTotal</vt:lpstr>
      <vt:lpstr>'Slot-It Group C'!ResultsTotal</vt:lpstr>
      <vt:lpstr>ResultsTotal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Murrey</dc:creator>
  <cp:lastModifiedBy>Steve Murrey</cp:lastModifiedBy>
  <dcterms:created xsi:type="dcterms:W3CDTF">2017-09-10T20:57:23Z</dcterms:created>
  <dcterms:modified xsi:type="dcterms:W3CDTF">2017-09-10T21:11:21Z</dcterms:modified>
</cp:coreProperties>
</file>