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ember Development\2507 - South West Development Centre\Templates\Current Booking Templates\"/>
    </mc:Choice>
  </mc:AlternateContent>
  <xr:revisionPtr revIDLastSave="0" documentId="13_ncr:1_{2D14DA10-52A5-433C-A4E8-78F963E3AB7D}" xr6:coauthVersionLast="47" xr6:coauthVersionMax="47" xr10:uidLastSave="{00000000-0000-0000-0000-000000000000}"/>
  <workbookProtection workbookAlgorithmName="SHA-512" workbookHashValue="IypIBCNQcLu6VOrcq37h6vxFG2ho0Fk9a9Tkg4IWQAcbusfsTj6JXMb7qPx++VgGSSo1A24IhuJIRZVAOQK/Pw==" workbookSaltValue="TkFQnvTzonn5IDIQs4aEJQ==" workbookSpinCount="100000" lockStructure="1"/>
  <bookViews>
    <workbookView xWindow="-120" yWindow="-120" windowWidth="29040" windowHeight="15720" xr2:uid="{0C3670D0-1E15-4E16-A3AE-BB4C78A62679}"/>
  </bookViews>
  <sheets>
    <sheet name="Instructions" sheetId="5" r:id="rId1"/>
    <sheet name=" 1. Lodge Booking" sheetId="1" r:id="rId2"/>
    <sheet name="2. Boodjidup House" sheetId="4" r:id="rId3"/>
    <sheet name="3. Training Room Booking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4" i="4" l="1"/>
  <c r="D174" i="4"/>
  <c r="D157" i="4"/>
  <c r="D140" i="4"/>
  <c r="D123" i="4"/>
  <c r="D212" i="4"/>
  <c r="I100" i="2"/>
  <c r="G100" i="2"/>
  <c r="E100" i="2"/>
  <c r="E75" i="2"/>
  <c r="C108" i="2" l="1"/>
  <c r="G108" i="2" s="1"/>
  <c r="D202" i="4" l="1"/>
  <c r="D122" i="4"/>
  <c r="C195" i="4"/>
  <c r="D194" i="4"/>
  <c r="C194" i="4"/>
  <c r="D193" i="4"/>
  <c r="C193" i="4"/>
  <c r="I75" i="2"/>
  <c r="G75" i="2"/>
  <c r="D269" i="1"/>
  <c r="C262" i="1"/>
  <c r="E287" i="1" s="1"/>
  <c r="D261" i="1"/>
  <c r="C261" i="1"/>
  <c r="D260" i="1"/>
  <c r="C260" i="1"/>
  <c r="D189" i="1"/>
  <c r="D190" i="1" s="1"/>
  <c r="E189" i="1"/>
  <c r="E190" i="1" s="1"/>
  <c r="F189" i="1"/>
  <c r="F190" i="1" s="1"/>
  <c r="C216" i="4" l="1"/>
  <c r="C214" i="4"/>
  <c r="D139" i="4"/>
  <c r="D206" i="1"/>
  <c r="D223" i="1" s="1"/>
  <c r="D224" i="1" s="1"/>
  <c r="E206" i="1"/>
  <c r="E207" i="1" s="1"/>
  <c r="F206" i="1"/>
  <c r="F207" i="1" s="1"/>
  <c r="C217" i="4" l="1"/>
  <c r="D156" i="4"/>
  <c r="E223" i="1"/>
  <c r="E224" i="1" s="1"/>
  <c r="F223" i="1"/>
  <c r="F224" i="1" s="1"/>
  <c r="D207" i="1"/>
  <c r="D240" i="1"/>
  <c r="D241" i="1" s="1"/>
  <c r="D173" i="4" l="1"/>
  <c r="F240" i="1"/>
  <c r="F250" i="1" s="1"/>
  <c r="E240" i="1"/>
  <c r="E250" i="1" s="1"/>
  <c r="D250" i="1"/>
  <c r="D183" i="4" l="1"/>
  <c r="F241" i="1"/>
  <c r="E241" i="1"/>
  <c r="E251" i="1"/>
  <c r="D291" i="1" s="1"/>
  <c r="G263" i="1"/>
  <c r="F251" i="1"/>
  <c r="E291" i="1" s="1"/>
  <c r="G264" i="1"/>
  <c r="D251" i="1"/>
  <c r="C291" i="1" s="1"/>
  <c r="G262" i="1"/>
  <c r="H262" i="1" l="1"/>
  <c r="C290" i="1"/>
  <c r="H263" i="1"/>
  <c r="D290" i="1"/>
  <c r="H264" i="1"/>
  <c r="E290" i="1"/>
  <c r="D204" i="4" l="1"/>
  <c r="C292" i="1"/>
  <c r="C293" i="1"/>
  <c r="H265" i="1"/>
  <c r="D293" i="1"/>
  <c r="D292" i="1"/>
  <c r="E293" i="1"/>
  <c r="E292" i="1"/>
  <c r="D270" i="1" l="1"/>
  <c r="D271" i="1" s="1"/>
  <c r="E294" i="1"/>
  <c r="D294" i="1"/>
  <c r="C294" i="1"/>
  <c r="C296" i="1" l="1"/>
</calcChain>
</file>

<file path=xl/sharedStrings.xml><?xml version="1.0" encoding="utf-8"?>
<sst xmlns="http://schemas.openxmlformats.org/spreadsheetml/2006/main" count="546" uniqueCount="348">
  <si>
    <t>ROOM RATES (per room)*</t>
  </si>
  <si>
    <t>* Rooms are charged per room. Not per person</t>
  </si>
  <si>
    <t>Size</t>
  </si>
  <si>
    <t>Note: All rooms in a  single booking must start and finish on the same days</t>
  </si>
  <si>
    <t>Total nights of booking</t>
  </si>
  <si>
    <t>Per additional night</t>
  </si>
  <si>
    <t>8 beds</t>
  </si>
  <si>
    <t>4 beds</t>
  </si>
  <si>
    <t xml:space="preserve">1. Families consisting of immediate family members only, and that may contain members of all ages and genders, may opt to stay together in </t>
  </si>
  <si>
    <t>Dorm Size</t>
  </si>
  <si>
    <t xml:space="preserve">Dormitory </t>
  </si>
  <si>
    <t>Dorms required for girls under 18yrs</t>
  </si>
  <si>
    <t>Dorms required for Family groups</t>
  </si>
  <si>
    <t xml:space="preserve">mixed age/ gender dormitories as a single family group. </t>
  </si>
  <si>
    <t>Dorms required for boys under 18yrs</t>
  </si>
  <si>
    <t>3. Excluding those staying in Family Dorms, girls  under 18yrs may only share a dorm with other girls under 18yrs</t>
  </si>
  <si>
    <t>4. Excluding those staying in Family Dorms, guests over 18yrs may stay in single or mixed gender dorms only with other guests over 18yrs</t>
  </si>
  <si>
    <t>Male</t>
  </si>
  <si>
    <t>Female</t>
  </si>
  <si>
    <t>Changerooms</t>
  </si>
  <si>
    <t>Changeroom</t>
  </si>
  <si>
    <t># dorms selected</t>
  </si>
  <si>
    <t xml:space="preserve">I would like to check-in on </t>
  </si>
  <si>
    <t xml:space="preserve">I would like to check-out on </t>
  </si>
  <si>
    <t>This is to allow time between bookings to clean and prepare the facility for the incoming guests.</t>
  </si>
  <si>
    <t xml:space="preserve">It may be possible to arrange a late checkout with SLSWA but as we require time between bookings to prepare the facility for incoming guests a late </t>
  </si>
  <si>
    <t>check-out may not be possible during busy periods.</t>
  </si>
  <si>
    <t xml:space="preserve">This is how much your accomodation will cost if your preferred room configuration is available. </t>
  </si>
  <si>
    <t>3 beds</t>
  </si>
  <si>
    <t>Dorm # 12</t>
  </si>
  <si>
    <t>Dorm # 13</t>
  </si>
  <si>
    <t>Dorm # 14</t>
  </si>
  <si>
    <t>Dorm # 15</t>
  </si>
  <si>
    <t>Dorm # 11</t>
  </si>
  <si>
    <t xml:space="preserve">Accessible </t>
  </si>
  <si>
    <t xml:space="preserve">              Female Changerooms</t>
  </si>
  <si>
    <t xml:space="preserve">               Male Changerooms</t>
  </si>
  <si>
    <t>Dorm # 10</t>
  </si>
  <si>
    <t>Dorm # 9</t>
  </si>
  <si>
    <t>Dorm # 8</t>
  </si>
  <si>
    <t>Dorm # 7</t>
  </si>
  <si>
    <t>Dorm # 6</t>
  </si>
  <si>
    <t>Dorm # 5</t>
  </si>
  <si>
    <t>Dorm # 1</t>
  </si>
  <si>
    <t>Dorm # 2</t>
  </si>
  <si>
    <t>Dorm # 3</t>
  </si>
  <si>
    <t>Dorm # 4</t>
  </si>
  <si>
    <t xml:space="preserve">Check-in is between 2pm and 10pm and check-out is between 7am and 10am unless prior alternative arrangements have been made with SLSWA. </t>
  </si>
  <si>
    <t xml:space="preserve">              C Wing - max 28 beds</t>
  </si>
  <si>
    <t xml:space="preserve">                MARGARET RIVER LODGE </t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</si>
  <si>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>Dorms 1 and 2 are most appropriate for female participants as they are adjacent to the female changerooms</t>
    </r>
  </si>
  <si>
    <t>˃ Dorms 3 &amp; 4 could be used for males in the same fashion.</t>
  </si>
  <si>
    <t xml:space="preserve"> Wing A</t>
  </si>
  <si>
    <t>Wing B</t>
  </si>
  <si>
    <t>Wing C</t>
  </si>
  <si>
    <t xml:space="preserve">˃ As these rooms are located between Wing A and Wing C and not adjacent to changerooms they would be best suited </t>
  </si>
  <si>
    <t>˃ Dorm 11 is located adjacent to the Accessible Changeroom and may be the most suitable dorm for participants with</t>
  </si>
  <si>
    <t xml:space="preserve">    children are present, these dorms may be the most appropriate, with adults (leaders &amp; parents) located in Wings B and C.</t>
  </si>
  <si>
    <t xml:space="preserve">camp group is less than the total number of available beds at any given time as you may not be able to fill each dorm to capacity. The primary restrictions </t>
  </si>
  <si>
    <t>that you are required to adhere to are as follows, and these have been put in place to adhere with child safe principles in relation to overnight stays.</t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</si>
  <si>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 xml:space="preserve">Children under the age of 18yrs who are not staying in a dormitory as part of a family group may only stay with other children under </t>
    </r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</si>
  <si>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 xml:space="preserve">Adults 18yrs and above who are not staying in a dormitory as part of a family group may only share a dormitory with other adults </t>
    </r>
  </si>
  <si>
    <t xml:space="preserve">   aged 18yrs and above, but may elect to stay in single or mixed gender dormitories. </t>
  </si>
  <si>
    <t>˃ you may not be able to fill a dormitory to capacity due to age/ gender restrictions</t>
  </si>
  <si>
    <t>˃ you may elect to allocate less participants to a given dorm than the maximum capacity of that dorm.</t>
  </si>
  <si>
    <r>
      <rPr>
        <sz val="11"/>
        <color theme="1"/>
        <rFont val="Calibri"/>
        <family val="2"/>
      </rPr>
      <t>˃ If there are</t>
    </r>
    <r>
      <rPr>
        <sz val="11"/>
        <color theme="1"/>
        <rFont val="Calibri"/>
        <family val="2"/>
        <scheme val="minor"/>
      </rPr>
      <t xml:space="preserve"> competing expressions of interest from another club that propose a greater member benefit for the same period </t>
    </r>
  </si>
  <si>
    <t xml:space="preserve">   of time, that their EOI may be given priority.  An extreme example of under utilisation would be the proposed allocation of </t>
  </si>
  <si>
    <t xml:space="preserve">   only 1 or 2 people per dorm regardless of dorm size. </t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</si>
  <si>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 xml:space="preserve">Bookings are charged on a per dormitory basis, not a per person basis. So to minimise the cost to your club or each participant </t>
    </r>
  </si>
  <si>
    <t>The Margaret River Lodge</t>
  </si>
  <si>
    <t>2 x 3 bed dorms</t>
  </si>
  <si>
    <t>Please ensure that your request does not exceed the number of dormitories that are available in each given size.</t>
  </si>
  <si>
    <t xml:space="preserve">When you are determining which and how many dorms you need for your booking, you may also consider the location of each individual dormitory. </t>
  </si>
  <si>
    <t>Following is a simple configuration calculator that may assist you to determine your preferred booking, and provide you with an estimate of how much</t>
  </si>
  <si>
    <t>your booking will cost (bearing in mind that if other bookings are in place for the same period, SLSWA may need to suggest different configurations at</t>
  </si>
  <si>
    <t xml:space="preserve">age/ gender/family requirements </t>
  </si>
  <si>
    <t xml:space="preserve">The Lodge consists of 3 separate wings (A,B and C) that provide different configuration possibilities and may assist in meeting </t>
  </si>
  <si>
    <t xml:space="preserve">Total selected </t>
  </si>
  <si>
    <t>Still available</t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</si>
  <si>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>When you arrive at the Centre for your stay it will be presented cleaned - including bathrooms, dorms and kitchen/ dining areas</t>
    </r>
  </si>
  <si>
    <t xml:space="preserve">   you may require.</t>
  </si>
  <si>
    <t xml:space="preserve">˃ You will be responsible for bringing your own towels, additional bed linen (extra pillows, blankets etc) and personal hygiene items that </t>
  </si>
  <si>
    <t xml:space="preserve">˃ The kitchen area is also equipped with pots, pans, crockery and cutlery. You will however be required to bring all the cooking related </t>
  </si>
  <si>
    <t xml:space="preserve">   consumables that you will require during your stay. </t>
  </si>
  <si>
    <t>Booking Calculator</t>
  </si>
  <si>
    <t xml:space="preserve">   the total number of dorms of each size that are still available to be selected ("Still available"). These are cumulative totals and may </t>
  </si>
  <si>
    <t xml:space="preserve">   assist you with your selection decisions. </t>
  </si>
  <si>
    <t>Dormitory</t>
  </si>
  <si>
    <t>3 Bed</t>
  </si>
  <si>
    <t>4 Bed</t>
  </si>
  <si>
    <t>8 Bed</t>
  </si>
  <si>
    <t># boys under 18yrs not staying as part of a  family group</t>
  </si>
  <si>
    <t># Family Dorms required (1 family per dorm)</t>
  </si>
  <si>
    <t># girls under 18yrs not staying as part of a family group</t>
  </si>
  <si>
    <t># adults (18yrs +) not staying as part of a  family group</t>
  </si>
  <si>
    <t xml:space="preserve">Booking Dates </t>
  </si>
  <si>
    <t xml:space="preserve">The total duration of my stay in nights will be </t>
  </si>
  <si>
    <t>Dorm size</t>
  </si>
  <si>
    <t>Wing A</t>
  </si>
  <si>
    <t xml:space="preserve"> beds</t>
  </si>
  <si>
    <t xml:space="preserve">Total Beds </t>
  </si>
  <si>
    <t>Total per size</t>
  </si>
  <si>
    <t>now select dorms to meet this requirement</t>
  </si>
  <si>
    <t>Arriving:</t>
  </si>
  <si>
    <t>Departing:</t>
  </si>
  <si>
    <t>Total nights:</t>
  </si>
  <si>
    <t>(please enter as a numeral (ie 3)</t>
  </si>
  <si>
    <t>(ie check in Mon to Thurs is 3 nights (Mon, Tues, Wed)</t>
  </si>
  <si>
    <t>Total Beds Requested</t>
  </si>
  <si>
    <t xml:space="preserve">number of dorms you have requested </t>
  </si>
  <si>
    <t>Number &amp; size of dorms available</t>
  </si>
  <si>
    <t>2 x 3 Bed Dorm</t>
  </si>
  <si>
    <t xml:space="preserve">Total number of Beds included in your booking </t>
  </si>
  <si>
    <t>you have chosen a greater quantity of that dorm size than are present at the Lodge. Please amend your selections.</t>
  </si>
  <si>
    <r>
      <t>Please revise your selection if the "</t>
    </r>
    <r>
      <rPr>
        <i/>
        <sz val="11"/>
        <color rgb="FFFF0000"/>
        <rFont val="Calibri"/>
        <family val="2"/>
        <scheme val="minor"/>
      </rPr>
      <t>Still available</t>
    </r>
    <r>
      <rPr>
        <i/>
        <sz val="11"/>
        <color theme="4"/>
        <rFont val="Calibri"/>
        <family val="2"/>
        <scheme val="minor"/>
      </rPr>
      <t>" row in the above table shows any negative values, as this means that</t>
    </r>
  </si>
  <si>
    <t xml:space="preserve"> 2. Please check your booking request below to ensure that the number of</t>
  </si>
  <si>
    <t>1. You wish to book the Lodge for the period:</t>
  </si>
  <si>
    <t>3. Check that your booking request provides enough beds for</t>
  </si>
  <si>
    <t xml:space="preserve">    SLSWA's requirements in relation to age/ gender separation. </t>
  </si>
  <si>
    <t xml:space="preserve">    your intended guest numbers, and that you are meeting </t>
  </si>
  <si>
    <t>Max beds in the dorms selected:</t>
  </si>
  <si>
    <t>Indicated Guest numbers:</t>
  </si>
  <si>
    <t>Free beds in current selection:</t>
  </si>
  <si>
    <t>please ensure your selection of dorms is valid (see 2.)</t>
  </si>
  <si>
    <t>assuming valid dorm selection</t>
  </si>
  <si>
    <r>
      <t xml:space="preserve">Determine </t>
    </r>
    <r>
      <rPr>
        <b/>
        <sz val="11"/>
        <color rgb="FFFF0000"/>
        <rFont val="Calibri"/>
        <family val="2"/>
        <scheme val="minor"/>
      </rPr>
      <t>Mixed Gender Dorms</t>
    </r>
    <r>
      <rPr>
        <b/>
        <sz val="11"/>
        <rFont val="Calibri"/>
        <family val="2"/>
        <scheme val="minor"/>
      </rPr>
      <t xml:space="preserve"> - # of mixed gender dorms for guests over 18yrs required</t>
    </r>
  </si>
  <si>
    <t xml:space="preserve">    each dorm size requested does not exceed the number per size available</t>
  </si>
  <si>
    <t xml:space="preserve">4. Based on your booking above, the cost of your accomodation is calculated below. </t>
  </si>
  <si>
    <t xml:space="preserve">     If there are spare beds in your current configuration, you may fill these with additional guests at no additional charge. </t>
  </si>
  <si>
    <t>3 Bed Dorm</t>
  </si>
  <si>
    <t>4 Bed Dorm</t>
  </si>
  <si>
    <t>8 Bed Dorm</t>
  </si>
  <si>
    <t>BOOKING COST</t>
  </si>
  <si>
    <t xml:space="preserve"># Requested </t>
  </si>
  <si>
    <t># still available</t>
  </si>
  <si>
    <t>Cost of first        night</t>
  </si>
  <si>
    <t>Cost of additional nights</t>
  </si>
  <si>
    <t>Total cost per dorm size</t>
  </si>
  <si>
    <t>To calculate how many dormitories you will require to accommodate your participants please work through the following guide. Please note:</t>
  </si>
  <si>
    <t>There are restrictions in place limiting  participants of different age/ gender sharing dormitories  which may mean that the maximum capacity for your</t>
  </si>
  <si>
    <t xml:space="preserve">There is no requirement to fill a dormitory to capacity to be eligible to book it. For example  </t>
  </si>
  <si>
    <t xml:space="preserve">   you are encouraged to consider efficient utilisation of the available dorms and beds where your proposed program allows.</t>
  </si>
  <si>
    <t>˃ Dorms 12,13,14 &amp; 15 open to the outside of the lodge, not the inner courtyard as do the remaining rooms. As such they would better suit</t>
  </si>
  <si>
    <t>select from in the Margaret River Lodge:</t>
  </si>
  <si>
    <t>5. YOUR BOOKING SUMMARY</t>
  </si>
  <si>
    <t xml:space="preserve">If there are children under the age of 18yrs attending you will require an adult (over 18yrs) supervisor to child ratio of 1 adult per 10 children and it is </t>
  </si>
  <si>
    <t>recommended that if your camp is co-ed that you have both male and female supervisors present. (Minimun two adult supervisors required)</t>
  </si>
  <si>
    <t>As you work through the booking questions following you will be asked to select the dorm configuration that you would prefer for your booking.</t>
  </si>
  <si>
    <t>The form will provide you with a running tally of the dormitories you have selected and total beds to help keep you on track.</t>
  </si>
  <si>
    <t>Monday</t>
  </si>
  <si>
    <t>(date)</t>
  </si>
  <si>
    <t>Booking Officer</t>
  </si>
  <si>
    <t>Name of member making booking</t>
  </si>
  <si>
    <t>Position</t>
  </si>
  <si>
    <t>Contact email</t>
  </si>
  <si>
    <t>Contact number</t>
  </si>
  <si>
    <t>Date of booking</t>
  </si>
  <si>
    <t>Day of Week</t>
  </si>
  <si>
    <t>Morning (from 6am)</t>
  </si>
  <si>
    <t>Evening (from 6pm)</t>
  </si>
  <si>
    <t>Tuesday</t>
  </si>
  <si>
    <t>Wednesday</t>
  </si>
  <si>
    <t>Thursday</t>
  </si>
  <si>
    <t>Friday</t>
  </si>
  <si>
    <t>Saturday</t>
  </si>
  <si>
    <t>Sunday</t>
  </si>
  <si>
    <t xml:space="preserve">Contact number </t>
  </si>
  <si>
    <t>Usuage</t>
  </si>
  <si>
    <t xml:space="preserve">This tab refers only to bookings of the Margaret River Lodge portion of the South West Development Centre which contains 15 dormitories and </t>
  </si>
  <si>
    <t xml:space="preserve">The Training Room is available for three separate blocks (morning, afternoon and evening) with priority given to clubs that have a Lodge </t>
  </si>
  <si>
    <t xml:space="preserve">Please input Booking Officer information into the yellow cells below. </t>
  </si>
  <si>
    <t>&gt; Please place the week commencing date in the appropriate yellow cell below (has the word date beneath)</t>
  </si>
  <si>
    <t xml:space="preserve">Week commencing - Monday </t>
  </si>
  <si>
    <t>Weekly schedule for use of Training Room</t>
  </si>
  <si>
    <t xml:space="preserve">This guide assumes that the there are no other bookings already in place for the period you are considering. SLSWA seasonal casual employees do live in   </t>
  </si>
  <si>
    <t xml:space="preserve">    the age of 18yrs of the same gender.</t>
  </si>
  <si>
    <t xml:space="preserve">   aged 18yrs and above, but may elect to stay in single or mixed gender rooms. </t>
  </si>
  <si>
    <t xml:space="preserve">There is no requirement to fill the house to capacity to be eligible to book it. For example  </t>
  </si>
  <si>
    <t xml:space="preserve">Please note that if you choose not fill the house to capacity and are not restricted from doing so due to age/ gender restrictions that  </t>
  </si>
  <si>
    <t xml:space="preserve">   of time, that their EOI may be given priority.  </t>
  </si>
  <si>
    <t>Purpose for Booking</t>
  </si>
  <si>
    <t>SLS entity (club or group name)</t>
  </si>
  <si>
    <t>SLS entity (club or group)</t>
  </si>
  <si>
    <t xml:space="preserve">camp group is less than the total number of available beds at any given time as you may not be able to fill each bedroom to capacity. The primary restrictions </t>
  </si>
  <si>
    <t>There are restrictions in place limiting  participants of different age/ gender sharing bedrooms which may mean that the maximum capacity for your</t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</si>
  <si>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 xml:space="preserve">Children under the age of 18yrs who are not staying in a bedroom as part of a family group may only stay with other children under </t>
    </r>
  </si>
  <si>
    <t>˃ you may not be able to fill a bedroom to capacity due to age/ gender restrictions</t>
  </si>
  <si>
    <t>˃ you may elect to allocate less participants to a given bedroom than the maximum capacity of that room.</t>
  </si>
  <si>
    <t>Boodjidup House</t>
  </si>
  <si>
    <t>Bedrooms required for Family groups</t>
  </si>
  <si>
    <t xml:space="preserve">mixed age/ gender bedrooms as a single family group. </t>
  </si>
  <si>
    <t># bedrooms selected</t>
  </si>
  <si>
    <t>2 bed bedrooms</t>
  </si>
  <si>
    <t>Bedrooms required for boys under 18yrs</t>
  </si>
  <si>
    <t>now select bedrooms to meet this requirement</t>
  </si>
  <si>
    <t>2. Excluding those staying in Family Dorms, boys under 18yrs may only share a bedroom with other boys under 18yrs</t>
  </si>
  <si>
    <t>2. Excluding those staying in Family Dorms, boys under 18yrs may only share a dorm with other boys under 18yrs</t>
  </si>
  <si>
    <t>Bedrooms required for girls under 18yrs</t>
  </si>
  <si>
    <t>4. Excluding those staying in Family Dorms, guests over 18yrs may stay in single or mixed gender bedrooms only with other guests over 18yrs</t>
  </si>
  <si>
    <r>
      <t xml:space="preserve">Determine </t>
    </r>
    <r>
      <rPr>
        <b/>
        <sz val="11"/>
        <color rgb="FFFF0000"/>
        <rFont val="Calibri"/>
        <family val="2"/>
        <scheme val="minor"/>
      </rPr>
      <t>Single Gender Bedrooms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- </t>
    </r>
  </si>
  <si>
    <r>
      <t xml:space="preserve">Determine </t>
    </r>
    <r>
      <rPr>
        <b/>
        <sz val="11"/>
        <color rgb="FFFF0000"/>
        <rFont val="Calibri"/>
        <family val="2"/>
        <scheme val="minor"/>
      </rPr>
      <t>Mixed Gender Dorms</t>
    </r>
    <r>
      <rPr>
        <b/>
        <sz val="11"/>
        <rFont val="Calibri"/>
        <family val="2"/>
        <scheme val="minor"/>
      </rPr>
      <t xml:space="preserve"> - </t>
    </r>
  </si>
  <si>
    <t># of mixed gender dorms for guests over 18yrs required</t>
  </si>
  <si>
    <t>1. You wish to book Boodjidup House for the period:</t>
  </si>
  <si>
    <t>2. Check that your booking request provides enough beds for</t>
  </si>
  <si>
    <t>Max beds in the house:</t>
  </si>
  <si>
    <t>assuming valid bedroom selection</t>
  </si>
  <si>
    <t xml:space="preserve">please ensure your selection of bedrooms is valid </t>
  </si>
  <si>
    <t xml:space="preserve">RATES </t>
  </si>
  <si>
    <t>Tab 1 &gt;</t>
  </si>
  <si>
    <t>Training Room</t>
  </si>
  <si>
    <t>Tab 3 &gt;</t>
  </si>
  <si>
    <t>Tab 2 &gt;</t>
  </si>
  <si>
    <t xml:space="preserve">Tab 1 </t>
  </si>
  <si>
    <t>Tab 2</t>
  </si>
  <si>
    <t xml:space="preserve">Boodjidup House </t>
  </si>
  <si>
    <t>Tab 3</t>
  </si>
  <si>
    <t>Training Room Booking</t>
  </si>
  <si>
    <t xml:space="preserve">The Training Room is available for three separate blocks (morning, afternoon and evening). As there may be several clubs </t>
  </si>
  <si>
    <t xml:space="preserve">onsite at the same time it is important clubs who are needing this space pre book it. Priority will be given to clubs that have </t>
  </si>
  <si>
    <t>This tab is for bookings of the Training Room portion of the South West Development Centre.</t>
  </si>
  <si>
    <t>Booking Assessment Process</t>
  </si>
  <si>
    <t xml:space="preserve">Email completed sheets to bookings@slswa.com.au </t>
  </si>
  <si>
    <t>When reviewing the relevant tabs please read all information carefully and ensure all relevant sections are completed.</t>
  </si>
  <si>
    <t>There will be set Booking Periods that clubs will be notified of via Circular.</t>
  </si>
  <si>
    <t xml:space="preserve">Clubs that have had their booking confirmed will receive further information about the South West Development Centre. </t>
  </si>
  <si>
    <r>
      <rPr>
        <b/>
        <sz val="11"/>
        <color theme="1"/>
        <rFont val="Calibri"/>
        <family val="2"/>
        <scheme val="minor"/>
      </rPr>
      <t>You need only complete tabs that relate to your specific booking requirements.</t>
    </r>
    <r>
      <rPr>
        <sz val="11"/>
        <color theme="1"/>
        <rFont val="Calibri"/>
        <family val="2"/>
        <scheme val="minor"/>
      </rPr>
      <t xml:space="preserve"> Below is a more detailed description of each tab.</t>
    </r>
  </si>
  <si>
    <t xml:space="preserve">There will be additional information requested from clubs at this point of time. </t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</si>
  <si>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 xml:space="preserve">Adults 18yrs and above who are not staying in a bedroom as part of a family group may only share a bedroom with other adults </t>
    </r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</si>
  <si>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>When you arrive at the Centre for your stay it will be presented cleaned - including bathrooms, bedrooms and kitchen/ dining areas</t>
    </r>
  </si>
  <si>
    <t>you have chosen a greater quantity of bedrooms than are present at Boodjidup House. Please amend your selections.</t>
  </si>
  <si>
    <t>Briefly describe the purpose of booking the Training Room.</t>
  </si>
  <si>
    <r>
      <t xml:space="preserve">Determine </t>
    </r>
    <r>
      <rPr>
        <b/>
        <sz val="11"/>
        <color rgb="FFFF0000"/>
        <rFont val="Calibri"/>
        <family val="2"/>
        <scheme val="minor"/>
      </rPr>
      <t>Single Gender Dorms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- # of single gender dorms for adults (18yrs +) required</t>
    </r>
  </si>
  <si>
    <t># of single gender dorms for guests over 18yrs required</t>
  </si>
  <si>
    <t># Family Bedrooms required (1 family per dorm)</t>
  </si>
  <si>
    <t>Afternoon (from 12-5pm)</t>
  </si>
  <si>
    <t>the next club or group. Please note;</t>
  </si>
  <si>
    <t>&gt;</t>
  </si>
  <si>
    <t xml:space="preserve"> individual club</t>
  </si>
  <si>
    <t xml:space="preserve"> When the Lodge is booked, no other club bookings will be accepted for the Training Room </t>
  </si>
  <si>
    <t xml:space="preserve"> When two clubs are in the Lodge, the Training Room is a common area after 6pm and can not be booked by an </t>
  </si>
  <si>
    <t xml:space="preserve">&gt; In the other yellow cells below, where you want use of the room, change the zero (0) to a one (1) </t>
  </si>
  <si>
    <t xml:space="preserve">In the table below  </t>
  </si>
  <si>
    <t xml:space="preserve">a different costs.) </t>
  </si>
  <si>
    <t xml:space="preserve">˃ As you work through the questions, the tables will show the total number of each bedroom size you have selected ("Total selected") and </t>
  </si>
  <si>
    <t xml:space="preserve">   the total number of bedrooms of each size that are still available to be selected ("Still available"). These are cumulative totals and may </t>
  </si>
  <si>
    <t xml:space="preserve">&gt; In the yellow cells below, where necessary, change the zero (0) to the relevant numercal value </t>
  </si>
  <si>
    <t xml:space="preserve">˃ As you work through the questions, the tables will show the total number of each dorm size you have selected ("Total selected") and </t>
  </si>
  <si>
    <t>˃ Please input the appropriate details in the yellow cells below.</t>
  </si>
  <si>
    <t>selection and/or required number of beds may not be available and SLSWA will assist with alternative options in this instance.</t>
  </si>
  <si>
    <t>Completion and submission of this form does not guarentee a booking. Booking are subject to availabilty and SLSWA approval.</t>
  </si>
  <si>
    <t>location.  A $200 (ex gst) cleaning fee may be charged if the Facility Manager deems the room is left in an unsatisfactory condition for</t>
  </si>
  <si>
    <t>Charge</t>
  </si>
  <si>
    <t>(exc gst)</t>
  </si>
  <si>
    <r>
      <t>Estimated Cost (</t>
    </r>
    <r>
      <rPr>
        <b/>
        <sz val="11"/>
        <color rgb="FFFF0000"/>
        <rFont val="Calibri"/>
        <family val="2"/>
        <scheme val="minor"/>
      </rPr>
      <t>ex gst</t>
    </r>
    <r>
      <rPr>
        <sz val="11"/>
        <color theme="1"/>
        <rFont val="Calibri"/>
        <family val="2"/>
        <scheme val="minor"/>
      </rPr>
      <t>)</t>
    </r>
  </si>
  <si>
    <t xml:space="preserve">74 beds total at maximum capacity </t>
  </si>
  <si>
    <t>has a maximum capacity of 74 beds.</t>
  </si>
  <si>
    <t>9 x 4 bed dorms</t>
  </si>
  <si>
    <t>Total of 15 dorms and 74 beds</t>
  </si>
  <si>
    <t xml:space="preserve">As shown on the diagram above, The Margaret River Lodge consists of 3, 4 and 8 bed dormitories. </t>
  </si>
  <si>
    <t xml:space="preserve">9 x 4 Bed Dorm </t>
  </si>
  <si>
    <t>does not guarantee a booking. Booking are subject to availability and SLSWA approval. If there are other bookings then your preferred dormitory</t>
  </si>
  <si>
    <t>recommended that if your camp is co-ed that you have both male and female supervisors present. (Minimum two adult supervisors required)</t>
  </si>
  <si>
    <t xml:space="preserve">The Margaret River Lodge is the primary camp based accommodation available at the SLSWA South West Development Centre for use by the clubs for </t>
  </si>
  <si>
    <t>&gt; In the yellow cells below, where necessary, change the zero (0) to the relevant numerical value</t>
  </si>
  <si>
    <t xml:space="preserve">˃ Wing A contains the largest dorms with each containing the most number of beds (8 beds). Where large numbers of </t>
  </si>
  <si>
    <t xml:space="preserve">This is how much your accommodation will cost if your preferred configuration is available. </t>
  </si>
  <si>
    <t>a Lodge booking and meaningful purpose for usage.</t>
  </si>
  <si>
    <t>1st night*</t>
  </si>
  <si>
    <t>4 x 8 bed dorms</t>
  </si>
  <si>
    <t>Booking Period</t>
  </si>
  <si>
    <t>(SLSWA Office use only)</t>
  </si>
  <si>
    <t>This excel template is for bookings related to the SLSWA South West Development Centre located in Margaret River.</t>
  </si>
  <si>
    <t>Margaret River Lodge Bookings</t>
  </si>
  <si>
    <t xml:space="preserve">This guide assumes that there are no other bookings already in place for the period you are considering. Completion and submission of this form </t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</si>
  <si>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 xml:space="preserve">Children under the age of 18yrs of age may only share a dormitory with adults who are members of their immediate family. </t>
    </r>
  </si>
  <si>
    <t xml:space="preserve">    the age of 18yrs of the same gender. This means you may require boys dormitories and girls dormitories for your booking. </t>
  </si>
  <si>
    <t xml:space="preserve">Please note that if you choose not to fill dormitories to capacity and are not restricted from doing so due to age/gender restrictions that  </t>
  </si>
  <si>
    <t xml:space="preserve">the benefit of their members. The Lodge consists of 3 wings that collectively contain 15 dormitory style rooms and a total of 74 beds (mostly bunk style). </t>
  </si>
  <si>
    <t>For example:</t>
  </si>
  <si>
    <t xml:space="preserve">    to adults, camp leaders and/or family groups (where adults &amp; children may be located in the same dorm)</t>
  </si>
  <si>
    <t xml:space="preserve">   specific accessibility needs. It may also be possible to reconfigure this room to accommodate specific needs where required </t>
  </si>
  <si>
    <t xml:space="preserve">   (for example removal of additional beds). Please discuss options with SLSWA at the time of your booking. </t>
  </si>
  <si>
    <t xml:space="preserve">   older guests where maximum supervision/connectedness is not a requirement.</t>
  </si>
  <si>
    <t>a different cost). To use the calculator please read and follow the instructions:</t>
  </si>
  <si>
    <t xml:space="preserve">Remember, assuming there are no other bookings at the Centre for the dates you are considering, you have the following dormitories available to  </t>
  </si>
  <si>
    <t xml:space="preserve">4 x 8 Bed Dorm </t>
  </si>
  <si>
    <r>
      <rPr>
        <sz val="11"/>
        <color theme="1"/>
        <rFont val="Calibri"/>
        <family val="2"/>
      </rPr>
      <t xml:space="preserve">˃ </t>
    </r>
    <r>
      <rPr>
        <sz val="11"/>
        <color theme="1"/>
        <rFont val="Calibri"/>
        <family val="2"/>
        <scheme val="minor"/>
      </rPr>
      <t xml:space="preserve">Children under the age of 18yrs of age may only share a bedroom with adults who are members of their immediate family. </t>
    </r>
  </si>
  <si>
    <t xml:space="preserve">booking. Clubs are to clean the room after use with the cleaning equipment provided. All furniture is to be placed back into its original </t>
  </si>
  <si>
    <t>SLSWA will only accept Booking Templates for Booking Periods that have been released.</t>
  </si>
  <si>
    <t>When completing a Booking Template, the Booking Officer is to ensure they are completing it for SLS members. The only</t>
  </si>
  <si>
    <t>non-members that may stay at the Centre are parents and siblings of attending under 18 members and/or an adult partner of an</t>
  </si>
  <si>
    <t>attending adult member.</t>
  </si>
  <si>
    <t xml:space="preserve">Completed Booking Templates to be sent to bookings@slswa.com.au </t>
  </si>
  <si>
    <t xml:space="preserve">Once a booking period closes SLSWA will assess each booking with priority given to clubs that have camp purposes and </t>
  </si>
  <si>
    <t>outcomes that develop members in one or more of our pillars namely Lifesaving, Education &amp; Training, Surf Sports and</t>
  </si>
  <si>
    <t>Nippers &amp; Youth. When considering each Booking Template we will also take into consideration the number of members</t>
  </si>
  <si>
    <t>benefitting and their ages.</t>
  </si>
  <si>
    <t xml:space="preserve">Booking Templates do not guarentee a successful booking, they act as an Expression of interest. </t>
  </si>
  <si>
    <t xml:space="preserve">SLSWA will accept Booking Templates after the due date but only if there is availability with no other on time Booking </t>
  </si>
  <si>
    <t>Templates lodged. Please contact SLSWA to determine if this applies to your preferred date.</t>
  </si>
  <si>
    <t xml:space="preserve">Within 14 days of the “Booking due” date or of lodging a Booking Template (in the case of late bookings) SLSWA’s Development </t>
  </si>
  <si>
    <t>Depatrment will advise the Booking Officer on whether their booking is successful or not.</t>
  </si>
  <si>
    <t xml:space="preserve">This tab relates to the Margaret River Lodge. The lodge is the main accommodation, catering for up to 74 people in 15 dormitories.   </t>
  </si>
  <si>
    <t xml:space="preserve">Following the Booking Template guidelines clubs can book 1 or all 15 dorms and as they work through the sheet the Booking Officer </t>
  </si>
  <si>
    <t xml:space="preserve">will be able to get an idea of the cost of this accommodation. </t>
  </si>
  <si>
    <t>Note, Boodjidup House is not available for bookings over the summer school holidays.</t>
  </si>
  <si>
    <t xml:space="preserve">Note, when two groups are in the Lodge at the same time the Training Room is a common area after 6pm and therefore </t>
  </si>
  <si>
    <t xml:space="preserve">evening bookings will not be accepted. </t>
  </si>
  <si>
    <t>&gt; Cleaning fee charged (Y or N)</t>
  </si>
  <si>
    <t>Cost of first night</t>
  </si>
  <si>
    <t>Briefly describe the purpose of your stay. (If more room is required you can send as a seperate document to bookings@slswa.com.au)</t>
  </si>
  <si>
    <t>(If more room is required you can send as a seperate document to bookings@slswa.com.au)</t>
  </si>
  <si>
    <t xml:space="preserve">˃ Dorm 1 could be used for girls under the age of 18 years and Dorm 2 for girls aged 18yrs and over </t>
  </si>
  <si>
    <t>(arrival time) between 14:00 and 22:00 hours</t>
  </si>
  <si>
    <t>(departure) betweeen 7:00 and 10:00 hours</t>
  </si>
  <si>
    <t>(departure) between 7:00 and 10:00 hours</t>
  </si>
  <si>
    <t>SLSWA Office use only</t>
  </si>
  <si>
    <t>A Wing - max 32 beds</t>
  </si>
  <si>
    <t xml:space="preserve">                    B Wing - max 14 beds</t>
  </si>
  <si>
    <t xml:space="preserve">This tab relates to the Boodjidup House portion of the South West Development Centre. The house has 16 beds in, </t>
  </si>
  <si>
    <t>8 x two bed rooms. Boodjidup House can be booked together with the Margaret River Lodge or by itself. If booked with the Lodge,</t>
  </si>
  <si>
    <t>please note, adult supervisors will be required to stay in the house when there are under 18 members staying in it.</t>
  </si>
  <si>
    <t>Unlike Margaret River Lodge separate rooms can not be booked in Boodjidup House. The whole house must be booked.</t>
  </si>
  <si>
    <t>Booking Instructions for SLS Entities</t>
  </si>
  <si>
    <t>Updated</t>
  </si>
  <si>
    <t>To ensure a consistent standard of presentation for all guests upon their arrival at the Centre, cleaning, kitchen and bathroom consumables</t>
  </si>
  <si>
    <t>(toilet paper, soap, dishwashing liquid, tea-towels) are provided and incorporated into the charge per dorm for your first night's accommodation at the Centre.</t>
  </si>
  <si>
    <t>The inclusion of these services is non negotiable and means that:</t>
  </si>
  <si>
    <t xml:space="preserve">This tab refers only to bookings of the Boodjidup House portion of the South West Development Centre which contains 16 beds </t>
  </si>
  <si>
    <t>(8 bedrooms with 2 beds in ). The whole house only is available, individual rooms can not be booked.</t>
  </si>
  <si>
    <t xml:space="preserve">Boodjidup House is ideal for small groups that have sixteen or less. There are eight bedrooms each having 2 single beds in them. The house has its own </t>
  </si>
  <si>
    <t>kitchen, dining, living area, ablutions and laundry. Unlike the Margaret River Lodge, individual rooms can not be booked.</t>
  </si>
  <si>
    <t>If you intend to use the house it is booked in its entirety.</t>
  </si>
  <si>
    <t>The inclusion of these services is non negotiable and means that</t>
  </si>
  <si>
    <t xml:space="preserve">(toilet paper, soap, diswashing liquid, tea-towels) are provided and incorporated into the charge per dorm for your first night's accomodation at the Centre. </t>
  </si>
  <si>
    <t>Margaret River Lodge - Information and Booking Calculator for SLS Entities</t>
  </si>
  <si>
    <t>Boodjidup House - Information and Booking Calculator for SLS Entities</t>
  </si>
  <si>
    <t>Training Room - Information and Booking Form for SLS Entities</t>
  </si>
  <si>
    <t>This tab refers only to bookings of the Training Room portion of the South West Development Centre.</t>
  </si>
  <si>
    <t>Boodjidup House over summer (generally mid November to mid April).</t>
  </si>
  <si>
    <t>** 1st night fee includes cleaning fee</t>
  </si>
  <si>
    <t>All dormitories booked within a single booking must be booked for the same period with the same check in and check out day.</t>
  </si>
  <si>
    <r>
      <t xml:space="preserve">˃ All beds in the dorms that you have booked will have mattress protector and pillow. </t>
    </r>
    <r>
      <rPr>
        <b/>
        <sz val="11"/>
        <color theme="1"/>
        <rFont val="Calibri"/>
        <family val="2"/>
      </rPr>
      <t xml:space="preserve">Guest will be required to bring king single sheets </t>
    </r>
  </si>
  <si>
    <r>
      <t xml:space="preserve">   </t>
    </r>
    <r>
      <rPr>
        <b/>
        <sz val="11"/>
        <color theme="1"/>
        <rFont val="Calibri"/>
        <family val="2"/>
      </rPr>
      <t>and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blankets or a king single sheet and sleeping bag, pillow case or own pillow.  </t>
    </r>
  </si>
  <si>
    <r>
      <t xml:space="preserve">˃ All beds in the dorms that you have booked will have mattress protector and pillow. </t>
    </r>
    <r>
      <rPr>
        <b/>
        <sz val="11"/>
        <color theme="1"/>
        <rFont val="Calibri"/>
        <family val="2"/>
      </rPr>
      <t xml:space="preserve">Guest will be required to bring king single sheets and </t>
    </r>
    <r>
      <rPr>
        <sz val="11"/>
        <color theme="1"/>
        <rFont val="Calibri"/>
        <family val="2"/>
      </rPr>
      <t xml:space="preserve"> </t>
    </r>
  </si>
  <si>
    <r>
      <t xml:space="preserve">  </t>
    </r>
    <r>
      <rPr>
        <b/>
        <sz val="11"/>
        <color theme="1"/>
        <rFont val="Calibri"/>
        <family val="2"/>
      </rPr>
      <t xml:space="preserve"> blankets or a king single sheet and sleeping bag, pillow case or own pillow.</t>
    </r>
    <r>
      <rPr>
        <sz val="11"/>
        <color theme="1"/>
        <rFont val="Calibri"/>
        <family val="2"/>
      </rPr>
      <t xml:space="preserve">  </t>
    </r>
  </si>
  <si>
    <t>Total # guests staying as Family Groups</t>
  </si>
  <si>
    <t xml:space="preserve">On the template there are three numbered tabs. These tabs relate to;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</si>
</sst>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[$-F400]h:mm:ss\ AM/PM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theme="5"/>
      <name val="Calibri"/>
      <family val="2"/>
      <scheme val="minor"/>
    </font>
    <font>
      <i/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4"/>
      <name val="Calibri"/>
      <family val="2"/>
    </font>
    <font>
      <b/>
      <sz val="11"/>
      <color theme="4"/>
      <name val="Calibri"/>
      <family val="2"/>
      <scheme val="minor"/>
    </font>
    <font>
      <i/>
      <sz val="11"/>
      <color theme="8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FF0000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322">
    <xf numFmtId="0" fontId="0" fillId="0" borderId="0" xfId="0"/>
    <xf numFmtId="0" fontId="3" fillId="0" borderId="0" xfId="0" applyFont="1"/>
    <xf numFmtId="0" fontId="0" fillId="0" borderId="6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2" fillId="0" borderId="0" xfId="0" applyFont="1"/>
    <xf numFmtId="0" fontId="0" fillId="4" borderId="13" xfId="0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4" xfId="0" applyFill="1" applyBorder="1"/>
    <xf numFmtId="0" fontId="0" fillId="5" borderId="5" xfId="0" applyFill="1" applyBorder="1" applyAlignment="1">
      <alignment horizontal="left"/>
    </xf>
    <xf numFmtId="0" fontId="0" fillId="5" borderId="6" xfId="0" applyFill="1" applyBorder="1"/>
    <xf numFmtId="0" fontId="0" fillId="5" borderId="7" xfId="0" applyFill="1" applyBorder="1" applyAlignment="1">
      <alignment horizontal="left"/>
    </xf>
    <xf numFmtId="0" fontId="0" fillId="5" borderId="9" xfId="0" applyFill="1" applyBorder="1"/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2" fillId="0" borderId="12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6" fillId="6" borderId="0" xfId="0" applyFont="1" applyFill="1"/>
    <xf numFmtId="0" fontId="6" fillId="6" borderId="0" xfId="0" applyFont="1" applyFill="1"/>
    <xf numFmtId="0" fontId="3" fillId="6" borderId="0" xfId="0" applyFont="1" applyFill="1"/>
    <xf numFmtId="0" fontId="0" fillId="6" borderId="0" xfId="0" applyFill="1"/>
    <xf numFmtId="0" fontId="0" fillId="6" borderId="6" xfId="0" applyFill="1" applyBorder="1"/>
    <xf numFmtId="0" fontId="0" fillId="6" borderId="7" xfId="0" applyFill="1" applyBorder="1"/>
    <xf numFmtId="0" fontId="17" fillId="6" borderId="0" xfId="0" applyFont="1" applyFill="1"/>
    <xf numFmtId="0" fontId="5" fillId="6" borderId="6" xfId="0" applyFont="1" applyFill="1" applyBorder="1"/>
    <xf numFmtId="0" fontId="5" fillId="6" borderId="9" xfId="0" applyFont="1" applyFill="1" applyBorder="1"/>
    <xf numFmtId="0" fontId="5" fillId="6" borderId="0" xfId="0" applyFont="1" applyFill="1"/>
    <xf numFmtId="0" fontId="11" fillId="6" borderId="8" xfId="0" applyFont="1" applyFill="1" applyBorder="1"/>
    <xf numFmtId="0" fontId="10" fillId="6" borderId="8" xfId="0" applyFont="1" applyFill="1" applyBorder="1"/>
    <xf numFmtId="0" fontId="12" fillId="6" borderId="8" xfId="0" applyFont="1" applyFill="1" applyBorder="1"/>
    <xf numFmtId="0" fontId="5" fillId="6" borderId="8" xfId="0" applyFont="1" applyFill="1" applyBorder="1"/>
    <xf numFmtId="0" fontId="4" fillId="6" borderId="3" xfId="0" applyFont="1" applyFill="1" applyBorder="1"/>
    <xf numFmtId="0" fontId="3" fillId="6" borderId="3" xfId="0" applyFont="1" applyFill="1" applyBorder="1"/>
    <xf numFmtId="0" fontId="4" fillId="6" borderId="0" xfId="0" applyFont="1" applyFill="1"/>
    <xf numFmtId="0" fontId="12" fillId="6" borderId="6" xfId="0" applyFont="1" applyFill="1" applyBorder="1"/>
    <xf numFmtId="0" fontId="12" fillId="6" borderId="9" xfId="0" applyFont="1" applyFill="1" applyBorder="1"/>
    <xf numFmtId="0" fontId="12" fillId="6" borderId="0" xfId="0" applyFont="1" applyFill="1"/>
    <xf numFmtId="0" fontId="18" fillId="6" borderId="0" xfId="0" applyFont="1" applyFill="1"/>
    <xf numFmtId="0" fontId="3" fillId="6" borderId="2" xfId="0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0" fillId="6" borderId="9" xfId="0" applyFill="1" applyBorder="1"/>
    <xf numFmtId="0" fontId="17" fillId="6" borderId="8" xfId="0" applyFont="1" applyFill="1" applyBorder="1"/>
    <xf numFmtId="0" fontId="0" fillId="6" borderId="8" xfId="0" applyFill="1" applyBorder="1"/>
    <xf numFmtId="0" fontId="16" fillId="7" borderId="2" xfId="0" applyFont="1" applyFill="1" applyBorder="1"/>
    <xf numFmtId="0" fontId="17" fillId="7" borderId="3" xfId="0" applyFont="1" applyFill="1" applyBorder="1"/>
    <xf numFmtId="0" fontId="3" fillId="7" borderId="3" xfId="0" applyFont="1" applyFill="1" applyBorder="1"/>
    <xf numFmtId="0" fontId="18" fillId="7" borderId="7" xfId="0" applyFont="1" applyFill="1" applyBorder="1"/>
    <xf numFmtId="0" fontId="18" fillId="7" borderId="8" xfId="0" applyFont="1" applyFill="1" applyBorder="1"/>
    <xf numFmtId="0" fontId="3" fillId="7" borderId="8" xfId="0" applyFont="1" applyFill="1" applyBorder="1"/>
    <xf numFmtId="0" fontId="3" fillId="7" borderId="4" xfId="0" applyFont="1" applyFill="1" applyBorder="1"/>
    <xf numFmtId="0" fontId="3" fillId="7" borderId="9" xfId="0" applyFont="1" applyFill="1" applyBorder="1"/>
    <xf numFmtId="0" fontId="0" fillId="7" borderId="3" xfId="0" applyFill="1" applyBorder="1"/>
    <xf numFmtId="0" fontId="0" fillId="7" borderId="8" xfId="0" applyFill="1" applyBorder="1"/>
    <xf numFmtId="0" fontId="7" fillId="6" borderId="0" xfId="0" applyFont="1" applyFill="1"/>
    <xf numFmtId="0" fontId="2" fillId="6" borderId="5" xfId="0" applyFont="1" applyFill="1" applyBorder="1" applyAlignment="1">
      <alignment horizontal="right"/>
    </xf>
    <xf numFmtId="0" fontId="0" fillId="6" borderId="5" xfId="0" applyFill="1" applyBorder="1" applyAlignment="1">
      <alignment horizontal="right"/>
    </xf>
    <xf numFmtId="0" fontId="17" fillId="7" borderId="0" xfId="0" applyFont="1" applyFill="1" applyAlignment="1">
      <alignment horizontal="center"/>
    </xf>
    <xf numFmtId="0" fontId="17" fillId="7" borderId="5" xfId="0" applyFont="1" applyFill="1" applyBorder="1" applyAlignment="1">
      <alignment horizontal="center"/>
    </xf>
    <xf numFmtId="0" fontId="17" fillId="7" borderId="15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0" fontId="17" fillId="7" borderId="7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0" fontId="0" fillId="0" borderId="12" xfId="0" applyBorder="1"/>
    <xf numFmtId="0" fontId="0" fillId="0" borderId="1" xfId="0" applyBorder="1" applyAlignment="1">
      <alignment horizontal="center"/>
    </xf>
    <xf numFmtId="0" fontId="2" fillId="0" borderId="10" xfId="0" applyFont="1" applyBorder="1" applyAlignment="1">
      <alignment horizontal="left" indent="9"/>
    </xf>
    <xf numFmtId="0" fontId="1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7" borderId="10" xfId="0" applyFill="1" applyBorder="1"/>
    <xf numFmtId="0" fontId="13" fillId="7" borderId="12" xfId="0" applyFont="1" applyFill="1" applyBorder="1"/>
    <xf numFmtId="0" fontId="0" fillId="4" borderId="1" xfId="0" applyFill="1" applyBorder="1" applyAlignment="1">
      <alignment horizontal="center"/>
    </xf>
    <xf numFmtId="0" fontId="20" fillId="7" borderId="1" xfId="0" applyFont="1" applyFill="1" applyBorder="1"/>
    <xf numFmtId="0" fontId="21" fillId="7" borderId="1" xfId="0" applyFont="1" applyFill="1" applyBorder="1" applyAlignment="1">
      <alignment horizontal="left" indent="15"/>
    </xf>
    <xf numFmtId="0" fontId="17" fillId="0" borderId="1" xfId="0" applyFont="1" applyBorder="1" applyAlignment="1">
      <alignment horizontal="center"/>
    </xf>
    <xf numFmtId="0" fontId="0" fillId="0" borderId="11" xfId="0" applyBorder="1"/>
    <xf numFmtId="0" fontId="17" fillId="0" borderId="10" xfId="0" applyFont="1" applyBorder="1" applyAlignment="1">
      <alignment horizontal="left" indent="10"/>
    </xf>
    <xf numFmtId="0" fontId="22" fillId="6" borderId="0" xfId="0" applyFont="1" applyFill="1"/>
    <xf numFmtId="0" fontId="13" fillId="6" borderId="3" xfId="0" applyFont="1" applyFill="1" applyBorder="1"/>
    <xf numFmtId="0" fontId="17" fillId="6" borderId="3" xfId="0" applyFont="1" applyFill="1" applyBorder="1" applyAlignment="1">
      <alignment horizontal="left" indent="10"/>
    </xf>
    <xf numFmtId="0" fontId="13" fillId="6" borderId="0" xfId="0" applyFont="1" applyFill="1"/>
    <xf numFmtId="0" fontId="17" fillId="6" borderId="0" xfId="0" applyFont="1" applyFill="1" applyAlignment="1">
      <alignment horizontal="left" indent="10"/>
    </xf>
    <xf numFmtId="0" fontId="2" fillId="6" borderId="0" xfId="0" applyFont="1" applyFill="1"/>
    <xf numFmtId="0" fontId="10" fillId="6" borderId="0" xfId="0" applyFont="1" applyFill="1"/>
    <xf numFmtId="0" fontId="0" fillId="0" borderId="0" xfId="0" applyAlignment="1">
      <alignment wrapText="1"/>
    </xf>
    <xf numFmtId="0" fontId="0" fillId="7" borderId="0" xfId="0" applyFill="1"/>
    <xf numFmtId="0" fontId="13" fillId="7" borderId="0" xfId="0" applyFont="1" applyFill="1"/>
    <xf numFmtId="0" fontId="11" fillId="7" borderId="0" xfId="0" applyFont="1" applyFill="1"/>
    <xf numFmtId="0" fontId="10" fillId="7" borderId="0" xfId="0" applyFont="1" applyFill="1"/>
    <xf numFmtId="0" fontId="12" fillId="7" borderId="0" xfId="0" applyFont="1" applyFill="1"/>
    <xf numFmtId="0" fontId="3" fillId="7" borderId="0" xfId="0" applyFont="1" applyFill="1"/>
    <xf numFmtId="0" fontId="17" fillId="7" borderId="0" xfId="0" applyFont="1" applyFill="1"/>
    <xf numFmtId="0" fontId="0" fillId="7" borderId="13" xfId="0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5" fillId="7" borderId="2" xfId="0" applyFont="1" applyFill="1" applyBorder="1"/>
    <xf numFmtId="0" fontId="0" fillId="7" borderId="4" xfId="0" applyFill="1" applyBorder="1"/>
    <xf numFmtId="0" fontId="5" fillId="7" borderId="5" xfId="0" applyFont="1" applyFill="1" applyBorder="1"/>
    <xf numFmtId="0" fontId="2" fillId="7" borderId="6" xfId="0" applyFont="1" applyFill="1" applyBorder="1"/>
    <xf numFmtId="0" fontId="5" fillId="7" borderId="10" xfId="0" applyFont="1" applyFill="1" applyBorder="1"/>
    <xf numFmtId="0" fontId="2" fillId="7" borderId="12" xfId="0" applyFont="1" applyFill="1" applyBorder="1"/>
    <xf numFmtId="44" fontId="0" fillId="0" borderId="0" xfId="0" applyNumberFormat="1"/>
    <xf numFmtId="44" fontId="0" fillId="0" borderId="0" xfId="1" applyFont="1" applyBorder="1"/>
    <xf numFmtId="0" fontId="2" fillId="7" borderId="10" xfId="0" applyFont="1" applyFill="1" applyBorder="1"/>
    <xf numFmtId="0" fontId="0" fillId="7" borderId="11" xfId="0" applyFill="1" applyBorder="1"/>
    <xf numFmtId="0" fontId="0" fillId="7" borderId="12" xfId="0" applyFill="1" applyBorder="1"/>
    <xf numFmtId="0" fontId="0" fillId="6" borderId="0" xfId="0" applyFill="1" applyAlignment="1">
      <alignment horizontal="center"/>
    </xf>
    <xf numFmtId="0" fontId="13" fillId="6" borderId="8" xfId="0" applyFont="1" applyFill="1" applyBorder="1"/>
    <xf numFmtId="14" fontId="0" fillId="6" borderId="8" xfId="0" applyNumberFormat="1" applyFill="1" applyBorder="1"/>
    <xf numFmtId="0" fontId="27" fillId="6" borderId="8" xfId="0" applyFont="1" applyFill="1" applyBorder="1"/>
    <xf numFmtId="0" fontId="2" fillId="6" borderId="0" xfId="0" applyFont="1" applyFill="1" applyAlignment="1">
      <alignment horizontal="center"/>
    </xf>
    <xf numFmtId="0" fontId="0" fillId="6" borderId="0" xfId="0" applyFill="1" applyAlignment="1">
      <alignment horizontal="right"/>
    </xf>
    <xf numFmtId="0" fontId="10" fillId="6" borderId="0" xfId="0" applyFont="1" applyFill="1" applyAlignment="1">
      <alignment horizontal="center"/>
    </xf>
    <xf numFmtId="0" fontId="2" fillId="6" borderId="8" xfId="0" applyFont="1" applyFill="1" applyBorder="1"/>
    <xf numFmtId="0" fontId="17" fillId="6" borderId="0" xfId="0" applyFont="1" applyFill="1" applyAlignment="1">
      <alignment horizontal="center"/>
    </xf>
    <xf numFmtId="14" fontId="0" fillId="7" borderId="0" xfId="0" applyNumberFormat="1" applyFill="1"/>
    <xf numFmtId="0" fontId="27" fillId="7" borderId="0" xfId="0" applyFont="1" applyFill="1"/>
    <xf numFmtId="0" fontId="0" fillId="0" borderId="3" xfId="0" applyBorder="1"/>
    <xf numFmtId="0" fontId="17" fillId="6" borderId="5" xfId="0" applyFont="1" applyFill="1" applyBorder="1" applyAlignment="1">
      <alignment horizontal="center"/>
    </xf>
    <xf numFmtId="0" fontId="10" fillId="6" borderId="5" xfId="0" applyFont="1" applyFill="1" applyBorder="1"/>
    <xf numFmtId="0" fontId="12" fillId="6" borderId="5" xfId="0" applyFont="1" applyFill="1" applyBorder="1"/>
    <xf numFmtId="14" fontId="10" fillId="2" borderId="1" xfId="0" applyNumberFormat="1" applyFont="1" applyFill="1" applyBorder="1" applyProtection="1">
      <protection locked="0"/>
    </xf>
    <xf numFmtId="0" fontId="10" fillId="2" borderId="1" xfId="0" applyFont="1" applyFill="1" applyBorder="1" applyProtection="1">
      <protection locked="0"/>
    </xf>
    <xf numFmtId="44" fontId="0" fillId="8" borderId="1" xfId="0" applyNumberFormat="1" applyFill="1" applyBorder="1" applyProtection="1">
      <protection hidden="1"/>
    </xf>
    <xf numFmtId="44" fontId="0" fillId="3" borderId="1" xfId="0" applyNumberFormat="1" applyFill="1" applyBorder="1" applyProtection="1">
      <protection hidden="1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6" borderId="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Protection="1">
      <protection locked="0"/>
    </xf>
    <xf numFmtId="0" fontId="10" fillId="2" borderId="15" xfId="0" applyFont="1" applyFill="1" applyBorder="1" applyProtection="1">
      <protection locked="0"/>
    </xf>
    <xf numFmtId="0" fontId="10" fillId="0" borderId="17" xfId="0" applyFont="1" applyBorder="1" applyProtection="1">
      <protection hidden="1"/>
    </xf>
    <xf numFmtId="0" fontId="12" fillId="0" borderId="19" xfId="0" applyFont="1" applyBorder="1" applyProtection="1">
      <protection hidden="1"/>
    </xf>
    <xf numFmtId="0" fontId="10" fillId="7" borderId="1" xfId="0" applyFont="1" applyFill="1" applyBorder="1" applyProtection="1">
      <protection hidden="1"/>
    </xf>
    <xf numFmtId="44" fontId="0" fillId="3" borderId="14" xfId="0" applyNumberFormat="1" applyFill="1" applyBorder="1" applyProtection="1">
      <protection hidden="1"/>
    </xf>
    <xf numFmtId="0" fontId="10" fillId="2" borderId="5" xfId="0" applyFont="1" applyFill="1" applyBorder="1" applyProtection="1">
      <protection locked="0"/>
    </xf>
    <xf numFmtId="0" fontId="10" fillId="0" borderId="16" xfId="0" applyFont="1" applyBorder="1" applyProtection="1">
      <protection hidden="1"/>
    </xf>
    <xf numFmtId="0" fontId="12" fillId="0" borderId="18" xfId="0" applyFont="1" applyBorder="1" applyProtection="1">
      <protection hidden="1"/>
    </xf>
    <xf numFmtId="0" fontId="10" fillId="2" borderId="10" xfId="0" applyFont="1" applyFill="1" applyBorder="1" applyProtection="1">
      <protection locked="0"/>
    </xf>
    <xf numFmtId="0" fontId="10" fillId="0" borderId="32" xfId="0" applyFont="1" applyBorder="1" applyProtection="1">
      <protection hidden="1"/>
    </xf>
    <xf numFmtId="0" fontId="12" fillId="0" borderId="33" xfId="0" applyFont="1" applyBorder="1" applyProtection="1">
      <protection hidden="1"/>
    </xf>
    <xf numFmtId="0" fontId="0" fillId="7" borderId="0" xfId="0" applyFill="1" applyAlignment="1">
      <alignment horizontal="right"/>
    </xf>
    <xf numFmtId="0" fontId="2" fillId="7" borderId="24" xfId="0" applyFont="1" applyFill="1" applyBorder="1"/>
    <xf numFmtId="0" fontId="0" fillId="7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0" fillId="7" borderId="28" xfId="0" applyFill="1" applyBorder="1"/>
    <xf numFmtId="0" fontId="2" fillId="7" borderId="27" xfId="0" applyFont="1" applyFill="1" applyBorder="1"/>
    <xf numFmtId="0" fontId="0" fillId="7" borderId="0" xfId="0" applyFill="1" applyAlignment="1" applyProtection="1">
      <alignment horizontal="left"/>
      <protection hidden="1"/>
    </xf>
    <xf numFmtId="44" fontId="0" fillId="7" borderId="0" xfId="0" applyNumberFormat="1" applyFill="1"/>
    <xf numFmtId="44" fontId="0" fillId="7" borderId="1" xfId="0" applyNumberFormat="1" applyFill="1" applyBorder="1" applyProtection="1">
      <protection hidden="1"/>
    </xf>
    <xf numFmtId="0" fontId="0" fillId="7" borderId="29" xfId="0" applyFill="1" applyBorder="1"/>
    <xf numFmtId="0" fontId="0" fillId="7" borderId="30" xfId="0" applyFill="1" applyBorder="1"/>
    <xf numFmtId="0" fontId="0" fillId="7" borderId="31" xfId="0" applyFill="1" applyBorder="1"/>
    <xf numFmtId="0" fontId="2" fillId="7" borderId="2" xfId="0" applyFont="1" applyFill="1" applyBorder="1"/>
    <xf numFmtId="44" fontId="0" fillId="5" borderId="1" xfId="0" applyNumberFormat="1" applyFill="1" applyBorder="1" applyProtection="1">
      <protection hidden="1"/>
    </xf>
    <xf numFmtId="0" fontId="2" fillId="7" borderId="0" xfId="0" applyFont="1" applyFill="1"/>
    <xf numFmtId="0" fontId="5" fillId="7" borderId="0" xfId="0" applyFont="1" applyFill="1"/>
    <xf numFmtId="0" fontId="10" fillId="7" borderId="11" xfId="0" applyFont="1" applyFill="1" applyBorder="1"/>
    <xf numFmtId="0" fontId="12" fillId="7" borderId="11" xfId="0" applyFont="1" applyFill="1" applyBorder="1"/>
    <xf numFmtId="0" fontId="16" fillId="7" borderId="0" xfId="0" applyFont="1" applyFill="1"/>
    <xf numFmtId="14" fontId="10" fillId="7" borderId="1" xfId="0" applyNumberFormat="1" applyFont="1" applyFill="1" applyBorder="1" applyProtection="1">
      <protection hidden="1"/>
    </xf>
    <xf numFmtId="14" fontId="10" fillId="7" borderId="1" xfId="0" applyNumberFormat="1" applyFont="1" applyFill="1" applyBorder="1" applyAlignment="1" applyProtection="1">
      <alignment horizontal="right"/>
      <protection hidden="1"/>
    </xf>
    <xf numFmtId="0" fontId="2" fillId="7" borderId="0" xfId="0" applyFont="1" applyFill="1" applyAlignment="1">
      <alignment horizontal="center" wrapText="1"/>
    </xf>
    <xf numFmtId="0" fontId="10" fillId="7" borderId="1" xfId="0" applyFont="1" applyFill="1" applyBorder="1" applyAlignment="1" applyProtection="1">
      <alignment horizontal="center"/>
      <protection hidden="1"/>
    </xf>
    <xf numFmtId="0" fontId="10" fillId="7" borderId="0" xfId="0" applyFont="1" applyFill="1" applyProtection="1">
      <protection hidden="1"/>
    </xf>
    <xf numFmtId="0" fontId="24" fillId="7" borderId="0" xfId="0" applyFont="1" applyFill="1"/>
    <xf numFmtId="0" fontId="10" fillId="7" borderId="0" xfId="0" applyFont="1" applyFill="1" applyAlignment="1">
      <alignment horizontal="center"/>
    </xf>
    <xf numFmtId="0" fontId="23" fillId="7" borderId="0" xfId="0" applyFont="1" applyFill="1"/>
    <xf numFmtId="0" fontId="10" fillId="7" borderId="14" xfId="0" applyFont="1" applyFill="1" applyBorder="1" applyProtection="1">
      <protection hidden="1"/>
    </xf>
    <xf numFmtId="0" fontId="10" fillId="7" borderId="12" xfId="0" applyFont="1" applyFill="1" applyBorder="1"/>
    <xf numFmtId="0" fontId="2" fillId="7" borderId="11" xfId="0" applyFont="1" applyFill="1" applyBorder="1"/>
    <xf numFmtId="0" fontId="9" fillId="7" borderId="0" xfId="0" applyFont="1" applyFill="1"/>
    <xf numFmtId="0" fontId="8" fillId="7" borderId="0" xfId="0" applyFont="1" applyFill="1"/>
    <xf numFmtId="0" fontId="0" fillId="7" borderId="5" xfId="0" applyFill="1" applyBorder="1"/>
    <xf numFmtId="0" fontId="0" fillId="7" borderId="1" xfId="0" applyFill="1" applyBorder="1"/>
    <xf numFmtId="0" fontId="0" fillId="7" borderId="6" xfId="0" applyFill="1" applyBorder="1"/>
    <xf numFmtId="164" fontId="9" fillId="7" borderId="0" xfId="1" applyNumberFormat="1" applyFont="1" applyFill="1" applyBorder="1" applyAlignment="1">
      <alignment horizontal="left"/>
    </xf>
    <xf numFmtId="164" fontId="9" fillId="7" borderId="0" xfId="0" applyNumberFormat="1" applyFont="1" applyFill="1"/>
    <xf numFmtId="0" fontId="0" fillId="7" borderId="13" xfId="0" applyFill="1" applyBorder="1" applyProtection="1">
      <protection hidden="1"/>
    </xf>
    <xf numFmtId="44" fontId="0" fillId="7" borderId="14" xfId="0" applyNumberFormat="1" applyFill="1" applyBorder="1" applyProtection="1">
      <protection hidden="1"/>
    </xf>
    <xf numFmtId="0" fontId="0" fillId="7" borderId="14" xfId="0" applyFill="1" applyBorder="1" applyAlignment="1">
      <alignment wrapText="1"/>
    </xf>
    <xf numFmtId="0" fontId="0" fillId="7" borderId="0" xfId="0" applyFill="1" applyAlignment="1">
      <alignment wrapText="1"/>
    </xf>
    <xf numFmtId="164" fontId="0" fillId="7" borderId="0" xfId="0" applyNumberFormat="1" applyFill="1"/>
    <xf numFmtId="164" fontId="0" fillId="9" borderId="1" xfId="1" applyNumberFormat="1" applyFont="1" applyFill="1" applyBorder="1" applyAlignment="1">
      <alignment horizontal="left"/>
    </xf>
    <xf numFmtId="0" fontId="0" fillId="7" borderId="2" xfId="0" applyFill="1" applyBorder="1"/>
    <xf numFmtId="0" fontId="25" fillId="7" borderId="5" xfId="0" applyFont="1" applyFill="1" applyBorder="1"/>
    <xf numFmtId="0" fontId="25" fillId="7" borderId="0" xfId="0" applyFont="1" applyFill="1"/>
    <xf numFmtId="0" fontId="0" fillId="7" borderId="0" xfId="0" applyFill="1" applyAlignment="1">
      <alignment horizontal="center"/>
    </xf>
    <xf numFmtId="0" fontId="0" fillId="7" borderId="7" xfId="0" applyFill="1" applyBorder="1"/>
    <xf numFmtId="0" fontId="0" fillId="7" borderId="6" xfId="0" applyFill="1" applyBorder="1" applyAlignment="1">
      <alignment horizontal="center"/>
    </xf>
    <xf numFmtId="0" fontId="0" fillId="7" borderId="9" xfId="0" applyFill="1" applyBorder="1"/>
    <xf numFmtId="0" fontId="14" fillId="7" borderId="0" xfId="0" applyFont="1" applyFill="1"/>
    <xf numFmtId="0" fontId="15" fillId="7" borderId="0" xfId="0" applyFont="1" applyFill="1"/>
    <xf numFmtId="0" fontId="17" fillId="7" borderId="0" xfId="0" applyFont="1" applyFill="1" applyAlignment="1">
      <alignment horizontal="left" indent="10"/>
    </xf>
    <xf numFmtId="0" fontId="2" fillId="7" borderId="1" xfId="0" applyFont="1" applyFill="1" applyBorder="1" applyAlignment="1">
      <alignment horizontal="center" wrapText="1"/>
    </xf>
    <xf numFmtId="0" fontId="24" fillId="7" borderId="1" xfId="0" applyFont="1" applyFill="1" applyBorder="1"/>
    <xf numFmtId="0" fontId="12" fillId="7" borderId="1" xfId="0" applyFont="1" applyFill="1" applyBorder="1"/>
    <xf numFmtId="0" fontId="2" fillId="7" borderId="1" xfId="0" applyFont="1" applyFill="1" applyBorder="1" applyProtection="1">
      <protection hidden="1"/>
    </xf>
    <xf numFmtId="0" fontId="4" fillId="7" borderId="0" xfId="0" applyFont="1" applyFill="1"/>
    <xf numFmtId="164" fontId="0" fillId="7" borderId="11" xfId="1" applyNumberFormat="1" applyFont="1" applyFill="1" applyBorder="1" applyAlignment="1">
      <alignment horizontal="left"/>
    </xf>
    <xf numFmtId="164" fontId="0" fillId="7" borderId="12" xfId="1" applyNumberFormat="1" applyFont="1" applyFill="1" applyBorder="1" applyAlignment="1">
      <alignment horizontal="left"/>
    </xf>
    <xf numFmtId="164" fontId="0" fillId="7" borderId="0" xfId="1" applyNumberFormat="1" applyFont="1" applyFill="1" applyBorder="1" applyAlignment="1">
      <alignment horizontal="left"/>
    </xf>
    <xf numFmtId="0" fontId="10" fillId="7" borderId="14" xfId="0" applyFont="1" applyFill="1" applyBorder="1" applyAlignment="1" applyProtection="1">
      <alignment horizontal="center"/>
      <protection hidden="1"/>
    </xf>
    <xf numFmtId="0" fontId="5" fillId="7" borderId="8" xfId="0" applyFont="1" applyFill="1" applyBorder="1"/>
    <xf numFmtId="0" fontId="5" fillId="7" borderId="9" xfId="0" applyFont="1" applyFill="1" applyBorder="1"/>
    <xf numFmtId="0" fontId="0" fillId="7" borderId="13" xfId="0" applyFill="1" applyBorder="1"/>
    <xf numFmtId="0" fontId="0" fillId="7" borderId="14" xfId="0" applyFill="1" applyBorder="1"/>
    <xf numFmtId="0" fontId="5" fillId="7" borderId="14" xfId="0" applyFont="1" applyFill="1" applyBorder="1"/>
    <xf numFmtId="0" fontId="5" fillId="7" borderId="4" xfId="0" applyFont="1" applyFill="1" applyBorder="1" applyProtection="1">
      <protection hidden="1"/>
    </xf>
    <xf numFmtId="0" fontId="5" fillId="7" borderId="1" xfId="0" applyFont="1" applyFill="1" applyBorder="1" applyProtection="1">
      <protection hidden="1"/>
    </xf>
    <xf numFmtId="0" fontId="5" fillId="7" borderId="10" xfId="0" applyFont="1" applyFill="1" applyBorder="1" applyProtection="1">
      <protection hidden="1"/>
    </xf>
    <xf numFmtId="0" fontId="0" fillId="7" borderId="1" xfId="0" applyFill="1" applyBorder="1" applyAlignment="1">
      <alignment wrapText="1"/>
    </xf>
    <xf numFmtId="44" fontId="5" fillId="7" borderId="10" xfId="0" applyNumberFormat="1" applyFont="1" applyFill="1" applyBorder="1" applyProtection="1">
      <protection hidden="1"/>
    </xf>
    <xf numFmtId="164" fontId="5" fillId="7" borderId="5" xfId="0" applyNumberFormat="1" applyFont="1" applyFill="1" applyBorder="1"/>
    <xf numFmtId="164" fontId="0" fillId="7" borderId="5" xfId="0" applyNumberFormat="1" applyFill="1" applyBorder="1"/>
    <xf numFmtId="0" fontId="0" fillId="5" borderId="12" xfId="0" applyFill="1" applyBorder="1" applyProtection="1">
      <protection hidden="1"/>
    </xf>
    <xf numFmtId="0" fontId="0" fillId="5" borderId="10" xfId="0" applyFill="1" applyBorder="1" applyProtection="1">
      <protection hidden="1"/>
    </xf>
    <xf numFmtId="44" fontId="0" fillId="5" borderId="10" xfId="0" applyNumberFormat="1" applyFill="1" applyBorder="1" applyProtection="1">
      <protection hidden="1"/>
    </xf>
    <xf numFmtId="0" fontId="5" fillId="0" borderId="3" xfId="0" applyFont="1" applyBorder="1" applyAlignment="1">
      <alignment vertical="center"/>
    </xf>
    <xf numFmtId="0" fontId="5" fillId="0" borderId="3" xfId="0" applyFont="1" applyBorder="1"/>
    <xf numFmtId="20" fontId="10" fillId="2" borderId="1" xfId="0" applyNumberFormat="1" applyFont="1" applyFill="1" applyBorder="1" applyProtection="1">
      <protection locked="0"/>
    </xf>
    <xf numFmtId="165" fontId="10" fillId="7" borderId="1" xfId="0" applyNumberFormat="1" applyFont="1" applyFill="1" applyBorder="1" applyAlignment="1" applyProtection="1">
      <alignment horizontal="left"/>
      <protection hidden="1"/>
    </xf>
    <xf numFmtId="0" fontId="0" fillId="8" borderId="1" xfId="0" applyFill="1" applyBorder="1" applyAlignment="1" applyProtection="1">
      <alignment horizontal="center" vertical="center"/>
      <protection locked="0"/>
    </xf>
    <xf numFmtId="14" fontId="10" fillId="8" borderId="1" xfId="0" applyNumberFormat="1" applyFont="1" applyFill="1" applyBorder="1" applyProtection="1">
      <protection locked="0"/>
    </xf>
    <xf numFmtId="14" fontId="2" fillId="0" borderId="0" xfId="0" applyNumberFormat="1" applyFont="1"/>
    <xf numFmtId="0" fontId="10" fillId="8" borderId="1" xfId="0" applyFont="1" applyFill="1" applyBorder="1" applyProtection="1">
      <protection locked="0"/>
    </xf>
    <xf numFmtId="0" fontId="16" fillId="6" borderId="0" xfId="0" applyFont="1" applyFill="1" applyAlignment="1">
      <alignment vertical="top"/>
    </xf>
    <xf numFmtId="0" fontId="16" fillId="6" borderId="5" xfId="0" applyFont="1" applyFill="1" applyBorder="1" applyAlignment="1">
      <alignment vertical="top"/>
    </xf>
    <xf numFmtId="0" fontId="10" fillId="6" borderId="5" xfId="0" applyFont="1" applyFill="1" applyBorder="1" applyProtection="1">
      <protection locked="0"/>
    </xf>
    <xf numFmtId="0" fontId="10" fillId="6" borderId="5" xfId="0" applyFont="1" applyFill="1" applyBorder="1" applyProtection="1">
      <protection hidden="1"/>
    </xf>
    <xf numFmtId="0" fontId="12" fillId="6" borderId="5" xfId="0" applyFont="1" applyFill="1" applyBorder="1" applyProtection="1">
      <protection hidden="1"/>
    </xf>
    <xf numFmtId="0" fontId="18" fillId="6" borderId="5" xfId="0" applyFont="1" applyFill="1" applyBorder="1" applyAlignment="1">
      <alignment vertical="top"/>
    </xf>
    <xf numFmtId="0" fontId="16" fillId="6" borderId="5" xfId="0" applyFont="1" applyFill="1" applyBorder="1"/>
    <xf numFmtId="0" fontId="18" fillId="6" borderId="5" xfId="0" applyFont="1" applyFill="1" applyBorder="1"/>
    <xf numFmtId="0" fontId="29" fillId="6" borderId="2" xfId="0" applyFont="1" applyFill="1" applyBorder="1" applyAlignment="1">
      <alignment horizontal="center"/>
    </xf>
    <xf numFmtId="0" fontId="29" fillId="6" borderId="3" xfId="0" applyFont="1" applyFill="1" applyBorder="1" applyAlignment="1">
      <alignment horizontal="center"/>
    </xf>
    <xf numFmtId="0" fontId="29" fillId="6" borderId="4" xfId="0" applyFont="1" applyFill="1" applyBorder="1" applyAlignment="1">
      <alignment horizontal="center"/>
    </xf>
    <xf numFmtId="0" fontId="29" fillId="6" borderId="7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 vertical="center"/>
    </xf>
    <xf numFmtId="0" fontId="26" fillId="6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0" fillId="2" borderId="3" xfId="0" applyFont="1" applyFill="1" applyBorder="1" applyAlignment="1" applyProtection="1">
      <alignment horizontal="left" vertical="top" wrapText="1"/>
      <protection locked="0"/>
    </xf>
    <xf numFmtId="0" fontId="10" fillId="2" borderId="4" xfId="0" applyFont="1" applyFill="1" applyBorder="1" applyAlignment="1" applyProtection="1">
      <alignment horizontal="left" vertical="top" wrapText="1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Alignment="1" applyProtection="1">
      <alignment horizontal="left" vertical="top" wrapText="1"/>
      <protection locked="0"/>
    </xf>
    <xf numFmtId="0" fontId="10" fillId="2" borderId="6" xfId="0" applyFont="1" applyFill="1" applyBorder="1" applyAlignment="1" applyProtection="1">
      <alignment horizontal="left" vertical="top" wrapText="1"/>
      <protection locked="0"/>
    </xf>
    <xf numFmtId="0" fontId="10" fillId="2" borderId="7" xfId="0" applyFont="1" applyFill="1" applyBorder="1" applyAlignment="1" applyProtection="1">
      <alignment horizontal="left" vertical="top" wrapText="1"/>
      <protection locked="0"/>
    </xf>
    <xf numFmtId="0" fontId="10" fillId="2" borderId="8" xfId="0" applyFont="1" applyFill="1" applyBorder="1" applyAlignment="1" applyProtection="1">
      <alignment horizontal="left" vertical="top"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10" fillId="2" borderId="10" xfId="0" applyFont="1" applyFill="1" applyBorder="1" applyAlignment="1" applyProtection="1">
      <alignment horizontal="left"/>
      <protection locked="0"/>
    </xf>
    <xf numFmtId="0" fontId="10" fillId="2" borderId="11" xfId="0" applyFont="1" applyFill="1" applyBorder="1" applyAlignment="1" applyProtection="1">
      <alignment horizontal="left"/>
      <protection locked="0"/>
    </xf>
    <xf numFmtId="0" fontId="10" fillId="2" borderId="12" xfId="0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10" fillId="2" borderId="12" xfId="0" applyNumberFormat="1" applyFont="1" applyFill="1" applyBorder="1" applyAlignment="1" applyProtection="1">
      <alignment horizontal="left"/>
      <protection locked="0"/>
    </xf>
    <xf numFmtId="0" fontId="10" fillId="2" borderId="10" xfId="2" applyFont="1" applyFill="1" applyBorder="1" applyAlignment="1" applyProtection="1">
      <alignment horizontal="left"/>
      <protection locked="0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left"/>
    </xf>
    <xf numFmtId="0" fontId="16" fillId="6" borderId="0" xfId="0" applyFont="1" applyFill="1" applyAlignment="1">
      <alignment horizontal="left"/>
    </xf>
    <xf numFmtId="0" fontId="17" fillId="7" borderId="2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7" fillId="7" borderId="9" xfId="0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7" fillId="7" borderId="5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7" fillId="6" borderId="0" xfId="0" applyFont="1" applyFill="1" applyAlignment="1">
      <alignment horizontal="center"/>
    </xf>
    <xf numFmtId="0" fontId="17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16" fillId="7" borderId="2" xfId="0" applyFont="1" applyFill="1" applyBorder="1" applyAlignment="1">
      <alignment horizontal="center" vertical="top"/>
    </xf>
    <xf numFmtId="0" fontId="16" fillId="7" borderId="3" xfId="0" applyFont="1" applyFill="1" applyBorder="1" applyAlignment="1">
      <alignment horizontal="center" vertical="top"/>
    </xf>
    <xf numFmtId="0" fontId="16" fillId="7" borderId="4" xfId="0" applyFont="1" applyFill="1" applyBorder="1" applyAlignment="1">
      <alignment horizontal="center" vertical="top"/>
    </xf>
    <xf numFmtId="0" fontId="16" fillId="7" borderId="7" xfId="0" applyFont="1" applyFill="1" applyBorder="1" applyAlignment="1">
      <alignment horizontal="center" vertical="top"/>
    </xf>
    <xf numFmtId="0" fontId="16" fillId="7" borderId="8" xfId="0" applyFont="1" applyFill="1" applyBorder="1" applyAlignment="1">
      <alignment horizontal="center" vertical="top"/>
    </xf>
    <xf numFmtId="0" fontId="16" fillId="7" borderId="9" xfId="0" applyFont="1" applyFill="1" applyBorder="1" applyAlignment="1">
      <alignment horizontal="center" vertical="top"/>
    </xf>
    <xf numFmtId="0" fontId="16" fillId="7" borderId="2" xfId="0" applyFont="1" applyFill="1" applyBorder="1" applyAlignment="1">
      <alignment horizontal="left" vertical="top"/>
    </xf>
    <xf numFmtId="0" fontId="16" fillId="7" borderId="3" xfId="0" applyFont="1" applyFill="1" applyBorder="1" applyAlignment="1">
      <alignment horizontal="left" vertical="top"/>
    </xf>
    <xf numFmtId="0" fontId="16" fillId="7" borderId="4" xfId="0" applyFont="1" applyFill="1" applyBorder="1" applyAlignment="1">
      <alignment horizontal="left" vertical="top"/>
    </xf>
    <xf numFmtId="0" fontId="18" fillId="7" borderId="7" xfId="0" applyFont="1" applyFill="1" applyBorder="1" applyAlignment="1">
      <alignment horizontal="left" vertical="top"/>
    </xf>
    <xf numFmtId="0" fontId="18" fillId="7" borderId="8" xfId="0" applyFont="1" applyFill="1" applyBorder="1" applyAlignment="1">
      <alignment horizontal="left" vertical="top"/>
    </xf>
    <xf numFmtId="0" fontId="18" fillId="7" borderId="9" xfId="0" applyFont="1" applyFill="1" applyBorder="1" applyAlignment="1">
      <alignment horizontal="left" vertical="top"/>
    </xf>
    <xf numFmtId="0" fontId="16" fillId="7" borderId="2" xfId="0" applyFont="1" applyFill="1" applyBorder="1" applyAlignment="1">
      <alignment horizontal="left"/>
    </xf>
    <xf numFmtId="0" fontId="16" fillId="7" borderId="3" xfId="0" applyFont="1" applyFill="1" applyBorder="1" applyAlignment="1">
      <alignment horizontal="left"/>
    </xf>
    <xf numFmtId="0" fontId="16" fillId="7" borderId="4" xfId="0" applyFont="1" applyFill="1" applyBorder="1" applyAlignment="1">
      <alignment horizontal="left"/>
    </xf>
    <xf numFmtId="0" fontId="18" fillId="7" borderId="7" xfId="0" applyFont="1" applyFill="1" applyBorder="1" applyAlignment="1">
      <alignment horizontal="left"/>
    </xf>
    <xf numFmtId="0" fontId="18" fillId="7" borderId="8" xfId="0" applyFont="1" applyFill="1" applyBorder="1" applyAlignment="1">
      <alignment horizontal="left"/>
    </xf>
    <xf numFmtId="0" fontId="18" fillId="7" borderId="9" xfId="0" applyFont="1" applyFill="1" applyBorder="1" applyAlignment="1">
      <alignment horizontal="left"/>
    </xf>
    <xf numFmtId="0" fontId="0" fillId="7" borderId="13" xfId="0" applyFill="1" applyBorder="1" applyAlignment="1">
      <alignment horizontal="left" wrapText="1"/>
    </xf>
    <xf numFmtId="0" fontId="0" fillId="7" borderId="14" xfId="0" applyFill="1" applyBorder="1" applyAlignment="1">
      <alignment horizontal="left" wrapText="1"/>
    </xf>
    <xf numFmtId="0" fontId="0" fillId="7" borderId="10" xfId="0" applyFill="1" applyBorder="1" applyAlignment="1">
      <alignment horizontal="left"/>
    </xf>
    <xf numFmtId="0" fontId="0" fillId="7" borderId="11" xfId="0" applyFill="1" applyBorder="1" applyAlignment="1">
      <alignment horizontal="left"/>
    </xf>
    <xf numFmtId="49" fontId="10" fillId="2" borderId="11" xfId="0" applyNumberFormat="1" applyFont="1" applyFill="1" applyBorder="1" applyAlignment="1" applyProtection="1">
      <alignment horizontal="left"/>
      <protection locked="0"/>
    </xf>
    <xf numFmtId="14" fontId="10" fillId="8" borderId="10" xfId="0" applyNumberFormat="1" applyFont="1" applyFill="1" applyBorder="1" applyAlignment="1" applyProtection="1">
      <alignment horizontal="right"/>
      <protection locked="0"/>
    </xf>
    <xf numFmtId="14" fontId="10" fillId="8" borderId="11" xfId="0" applyNumberFormat="1" applyFont="1" applyFill="1" applyBorder="1" applyAlignment="1" applyProtection="1">
      <alignment horizontal="right"/>
      <protection locked="0"/>
    </xf>
    <xf numFmtId="14" fontId="10" fillId="8" borderId="12" xfId="0" applyNumberFormat="1" applyFont="1" applyFill="1" applyBorder="1" applyAlignment="1" applyProtection="1">
      <alignment horizontal="right"/>
      <protection locked="0"/>
    </xf>
    <xf numFmtId="0" fontId="0" fillId="6" borderId="0" xfId="0" applyFill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476250</xdr:colOff>
      <xdr:row>85</xdr:row>
      <xdr:rowOff>128587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2DB31D-B43B-6211-325D-021A04688C52}"/>
            </a:ext>
          </a:extLst>
        </xdr:cNvPr>
        <xdr:cNvSpPr txBox="1"/>
      </xdr:nvSpPr>
      <xdr:spPr>
        <a:xfrm>
          <a:off x="11506200" y="1632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12</xdr:col>
      <xdr:colOff>476250</xdr:colOff>
      <xdr:row>111</xdr:row>
      <xdr:rowOff>128587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28DD7BC-08B8-8A2E-BC2C-90FDCF7BE9C5}"/>
            </a:ext>
          </a:extLst>
        </xdr:cNvPr>
        <xdr:cNvSpPr txBox="1"/>
      </xdr:nvSpPr>
      <xdr:spPr>
        <a:xfrm>
          <a:off x="11506200" y="2146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476250</xdr:colOff>
      <xdr:row>40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04C1E2-5DAD-4D06-9C52-E31C766F60EF}"/>
            </a:ext>
          </a:extLst>
        </xdr:cNvPr>
        <xdr:cNvSpPr txBox="1"/>
      </xdr:nvSpPr>
      <xdr:spPr>
        <a:xfrm>
          <a:off x="11506200" y="16321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12</xdr:col>
      <xdr:colOff>476250</xdr:colOff>
      <xdr:row>55</xdr:row>
      <xdr:rowOff>128587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6BE7AD-2D7C-4200-9F98-236ED84EE453}"/>
            </a:ext>
          </a:extLst>
        </xdr:cNvPr>
        <xdr:cNvSpPr txBox="1"/>
      </xdr:nvSpPr>
      <xdr:spPr>
        <a:xfrm>
          <a:off x="11506200" y="21655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626D2-AE78-4C82-9AFF-DBB4B3EF05B7}">
  <dimension ref="A1:N71"/>
  <sheetViews>
    <sheetView tabSelected="1" topLeftCell="A40" zoomScaleNormal="100" zoomScaleSheetLayoutView="100" workbookViewId="0">
      <selection activeCell="C72" sqref="C72"/>
    </sheetView>
  </sheetViews>
  <sheetFormatPr defaultRowHeight="15" x14ac:dyDescent="0.25"/>
  <cols>
    <col min="2" max="2" width="10.7109375" bestFit="1" customWidth="1"/>
  </cols>
  <sheetData>
    <row r="1" spans="1:14" x14ac:dyDescent="0.25">
      <c r="A1" s="244" t="s">
        <v>323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6"/>
    </row>
    <row r="2" spans="1:14" x14ac:dyDescent="0.25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</row>
    <row r="3" spans="1:14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4" x14ac:dyDescent="0.25">
      <c r="A4" s="97"/>
      <c r="B4" s="97" t="s">
        <v>271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14" x14ac:dyDescent="0.25">
      <c r="A6" s="97"/>
      <c r="B6" s="97" t="s">
        <v>347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x14ac:dyDescent="0.25">
      <c r="A7" s="97"/>
      <c r="B7" s="97"/>
      <c r="C7" s="97"/>
      <c r="D7" s="97" t="s">
        <v>208</v>
      </c>
      <c r="E7" s="97" t="s">
        <v>69</v>
      </c>
      <c r="F7" s="97"/>
      <c r="G7" s="97"/>
      <c r="H7" s="97"/>
      <c r="I7" s="97"/>
      <c r="J7" s="97"/>
      <c r="K7" s="97"/>
      <c r="L7" s="97"/>
      <c r="M7" s="97"/>
      <c r="N7" s="97"/>
    </row>
    <row r="8" spans="1:14" x14ac:dyDescent="0.25">
      <c r="A8" s="97"/>
      <c r="B8" s="97"/>
      <c r="C8" s="97"/>
      <c r="D8" s="97" t="s">
        <v>211</v>
      </c>
      <c r="E8" s="97" t="s">
        <v>188</v>
      </c>
      <c r="F8" s="97"/>
      <c r="G8" s="97"/>
      <c r="H8" s="97"/>
      <c r="I8" s="97"/>
      <c r="J8" s="97"/>
      <c r="K8" s="97"/>
      <c r="L8" s="97"/>
      <c r="M8" s="97"/>
      <c r="N8" s="97"/>
    </row>
    <row r="9" spans="1:14" x14ac:dyDescent="0.25">
      <c r="A9" s="97"/>
      <c r="B9" s="97"/>
      <c r="C9" s="97"/>
      <c r="D9" s="97" t="s">
        <v>210</v>
      </c>
      <c r="E9" s="97" t="s">
        <v>209</v>
      </c>
      <c r="F9" s="97"/>
      <c r="G9" s="97"/>
      <c r="H9" s="97"/>
      <c r="I9" s="97"/>
      <c r="J9" s="97"/>
      <c r="K9" s="97"/>
      <c r="L9" s="97"/>
      <c r="M9" s="97"/>
      <c r="N9" s="97"/>
    </row>
    <row r="10" spans="1:14" x14ac:dyDescent="0.25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4" x14ac:dyDescent="0.25">
      <c r="A11" s="97"/>
      <c r="B11" s="97" t="s">
        <v>225</v>
      </c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</row>
    <row r="12" spans="1:14" x14ac:dyDescent="0.25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</row>
    <row r="13" spans="1:14" x14ac:dyDescent="0.25">
      <c r="A13" s="97"/>
      <c r="B13" s="165" t="s">
        <v>212</v>
      </c>
      <c r="C13" s="165" t="s">
        <v>272</v>
      </c>
      <c r="D13" s="165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4" spans="1:14" x14ac:dyDescent="0.25">
      <c r="A14" s="97"/>
      <c r="B14" s="97" t="s">
        <v>302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</row>
    <row r="15" spans="1:14" x14ac:dyDescent="0.25">
      <c r="A15" s="97"/>
      <c r="B15" s="97" t="s">
        <v>303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</row>
    <row r="16" spans="1:14" x14ac:dyDescent="0.25">
      <c r="A16" s="97"/>
      <c r="B16" s="97" t="s">
        <v>304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  <row r="17" spans="1:14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</row>
    <row r="18" spans="1:14" x14ac:dyDescent="0.25">
      <c r="A18" s="97"/>
      <c r="B18" s="165" t="s">
        <v>213</v>
      </c>
      <c r="C18" s="165" t="s">
        <v>214</v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</row>
    <row r="19" spans="1:14" x14ac:dyDescent="0.25">
      <c r="A19" s="97"/>
      <c r="B19" s="97" t="s">
        <v>319</v>
      </c>
      <c r="C19" s="165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</row>
    <row r="20" spans="1:14" x14ac:dyDescent="0.25">
      <c r="A20" s="97"/>
      <c r="B20" s="97" t="s">
        <v>320</v>
      </c>
      <c r="C20" s="165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</row>
    <row r="21" spans="1:14" x14ac:dyDescent="0.25">
      <c r="A21" s="97"/>
      <c r="B21" s="97" t="s">
        <v>321</v>
      </c>
      <c r="C21" s="165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1:14" x14ac:dyDescent="0.25">
      <c r="A22" s="97"/>
      <c r="B22" s="97" t="s">
        <v>322</v>
      </c>
      <c r="C22" s="165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</row>
    <row r="23" spans="1:14" x14ac:dyDescent="0.25">
      <c r="A23" s="97"/>
      <c r="B23" s="165"/>
      <c r="C23" s="165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</row>
    <row r="24" spans="1:14" x14ac:dyDescent="0.25">
      <c r="A24" s="97"/>
      <c r="B24" s="97" t="s">
        <v>305</v>
      </c>
      <c r="C24" s="165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</row>
    <row r="25" spans="1:14" x14ac:dyDescent="0.25">
      <c r="A25" s="97"/>
      <c r="B25" s="165"/>
      <c r="C25" s="165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x14ac:dyDescent="0.25">
      <c r="A26" s="97"/>
      <c r="B26" s="165" t="s">
        <v>215</v>
      </c>
      <c r="C26" s="165" t="s">
        <v>216</v>
      </c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</row>
    <row r="27" spans="1:14" x14ac:dyDescent="0.25">
      <c r="A27" s="97"/>
      <c r="B27" s="97" t="s">
        <v>219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x14ac:dyDescent="0.25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x14ac:dyDescent="0.25">
      <c r="A29" s="97"/>
      <c r="B29" s="97" t="s">
        <v>217</v>
      </c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x14ac:dyDescent="0.25">
      <c r="A30" s="97"/>
      <c r="B30" s="97" t="s">
        <v>218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x14ac:dyDescent="0.25">
      <c r="A31" s="97"/>
      <c r="B31" s="97" t="s">
        <v>266</v>
      </c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x14ac:dyDescent="0.25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</row>
    <row r="33" spans="1:14" x14ac:dyDescent="0.25">
      <c r="A33" s="97"/>
      <c r="B33" s="97" t="s">
        <v>306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</row>
    <row r="34" spans="1:14" x14ac:dyDescent="0.25">
      <c r="A34" s="97"/>
      <c r="B34" s="97" t="s">
        <v>307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</row>
    <row r="35" spans="1:14" x14ac:dyDescent="0.25">
      <c r="A35" s="97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</row>
    <row r="36" spans="1:14" x14ac:dyDescent="0.25">
      <c r="A36" s="97"/>
      <c r="B36" s="165" t="s">
        <v>222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</row>
    <row r="37" spans="1:14" x14ac:dyDescent="0.25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</row>
    <row r="38" spans="1:14" x14ac:dyDescent="0.25">
      <c r="A38" s="97"/>
      <c r="B38" s="97" t="s">
        <v>221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</row>
    <row r="39" spans="1:14" x14ac:dyDescent="0.25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</row>
    <row r="40" spans="1:14" x14ac:dyDescent="0.25">
      <c r="A40" s="244" t="s">
        <v>220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6"/>
    </row>
    <row r="41" spans="1:14" x14ac:dyDescent="0.25">
      <c r="A41" s="247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9"/>
    </row>
    <row r="42" spans="1:14" x14ac:dyDescent="0.25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</row>
    <row r="43" spans="1:14" x14ac:dyDescent="0.25">
      <c r="A43" s="97">
        <v>1</v>
      </c>
      <c r="B43" s="97" t="s">
        <v>223</v>
      </c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</row>
    <row r="44" spans="1:14" x14ac:dyDescent="0.25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</row>
    <row r="45" spans="1:14" x14ac:dyDescent="0.25">
      <c r="A45" s="97">
        <v>2</v>
      </c>
      <c r="B45" s="97" t="s">
        <v>288</v>
      </c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</row>
    <row r="46" spans="1:14" x14ac:dyDescent="0.25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</row>
    <row r="47" spans="1:14" x14ac:dyDescent="0.25">
      <c r="A47" s="97">
        <v>3</v>
      </c>
      <c r="B47" s="97" t="s">
        <v>292</v>
      </c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</row>
    <row r="48" spans="1:14" x14ac:dyDescent="0.2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</row>
    <row r="49" spans="1:14" x14ac:dyDescent="0.25">
      <c r="A49" s="97">
        <v>4</v>
      </c>
      <c r="B49" s="97" t="s">
        <v>297</v>
      </c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</row>
    <row r="50" spans="1:14" x14ac:dyDescent="0.25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x14ac:dyDescent="0.25">
      <c r="A51" s="97">
        <v>5</v>
      </c>
      <c r="B51" s="97" t="s">
        <v>289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x14ac:dyDescent="0.25">
      <c r="A52" s="97"/>
      <c r="B52" s="97" t="s">
        <v>290</v>
      </c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</row>
    <row r="53" spans="1:14" x14ac:dyDescent="0.25">
      <c r="A53" s="97"/>
      <c r="B53" s="97" t="s">
        <v>291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</row>
    <row r="54" spans="1:14" x14ac:dyDescent="0.25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</row>
    <row r="55" spans="1:14" x14ac:dyDescent="0.25">
      <c r="A55" s="97">
        <v>6</v>
      </c>
      <c r="B55" s="97" t="s">
        <v>293</v>
      </c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</row>
    <row r="56" spans="1:14" x14ac:dyDescent="0.25">
      <c r="A56" s="97"/>
      <c r="B56" s="97" t="s">
        <v>294</v>
      </c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</row>
    <row r="57" spans="1:14" x14ac:dyDescent="0.25">
      <c r="A57" s="97"/>
      <c r="B57" s="97" t="s">
        <v>295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</row>
    <row r="58" spans="1:14" x14ac:dyDescent="0.25">
      <c r="A58" s="97"/>
      <c r="B58" s="97" t="s">
        <v>296</v>
      </c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</row>
    <row r="59" spans="1:14" x14ac:dyDescent="0.2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</row>
    <row r="60" spans="1:14" x14ac:dyDescent="0.25">
      <c r="A60" s="97">
        <v>7</v>
      </c>
      <c r="B60" s="97" t="s">
        <v>298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</row>
    <row r="61" spans="1:14" x14ac:dyDescent="0.25">
      <c r="A61" s="97"/>
      <c r="B61" s="97" t="s">
        <v>299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</row>
    <row r="62" spans="1:14" x14ac:dyDescent="0.2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</row>
    <row r="63" spans="1:14" x14ac:dyDescent="0.25">
      <c r="A63" s="97">
        <v>8</v>
      </c>
      <c r="B63" s="97" t="s">
        <v>300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</row>
    <row r="64" spans="1:14" x14ac:dyDescent="0.25">
      <c r="A64" s="97"/>
      <c r="B64" s="97" t="s">
        <v>301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</row>
    <row r="65" spans="1:14" x14ac:dyDescent="0.2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</row>
    <row r="66" spans="1:14" x14ac:dyDescent="0.25">
      <c r="A66" s="97">
        <v>9</v>
      </c>
      <c r="B66" s="97" t="s">
        <v>224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</row>
    <row r="67" spans="1:14" x14ac:dyDescent="0.25">
      <c r="A67" s="97"/>
      <c r="B67" s="97" t="s">
        <v>226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</row>
    <row r="68" spans="1:14" x14ac:dyDescent="0.2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</row>
    <row r="69" spans="1:14" x14ac:dyDescent="0.2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x14ac:dyDescent="0.25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</row>
    <row r="71" spans="1:14" x14ac:dyDescent="0.25">
      <c r="A71" s="5" t="s">
        <v>324</v>
      </c>
      <c r="B71" s="234">
        <v>45567</v>
      </c>
    </row>
  </sheetData>
  <sheetProtection algorithmName="SHA-512" hashValue="C3LMrasNHz/Ofv490wc4CMGcgPp6A7U4v25MKfr0BkLMhkqtYcw951yKLa6imWzjMH/Nv0+N3vCz/evL7QlgTg==" saltValue="siPcb93LeEC9VAEIDuIFkg==" spinCount="100000" sheet="1" objects="1" scenarios="1"/>
  <mergeCells count="2">
    <mergeCell ref="A1:N2"/>
    <mergeCell ref="A40:N41"/>
  </mergeCells>
  <pageMargins left="0.7" right="0.7" top="0.75" bottom="0.75" header="0.3" footer="0.3"/>
  <pageSetup paperSize="9" scale="69" orientation="landscape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F1C8-212C-4411-896C-87CF134EF0DE}">
  <dimension ref="A1:P303"/>
  <sheetViews>
    <sheetView topLeftCell="A148" zoomScaleNormal="100" zoomScaleSheetLayoutView="100" workbookViewId="0">
      <selection activeCell="D313" sqref="D313"/>
    </sheetView>
  </sheetViews>
  <sheetFormatPr defaultRowHeight="15" x14ac:dyDescent="0.25"/>
  <cols>
    <col min="1" max="1" width="3.28515625" customWidth="1"/>
    <col min="2" max="2" width="15.7109375" customWidth="1"/>
    <col min="3" max="3" width="14.85546875" customWidth="1"/>
    <col min="4" max="4" width="19.5703125" customWidth="1"/>
    <col min="5" max="5" width="19.28515625" customWidth="1"/>
    <col min="6" max="6" width="19.85546875" customWidth="1"/>
    <col min="7" max="7" width="20.28515625" customWidth="1"/>
    <col min="8" max="8" width="26.140625" customWidth="1"/>
    <col min="9" max="9" width="3.28515625" customWidth="1"/>
    <col min="10" max="10" width="4.85546875" customWidth="1"/>
  </cols>
  <sheetData>
    <row r="1" spans="1:9" ht="15" customHeight="1" x14ac:dyDescent="0.25">
      <c r="A1" s="250" t="s">
        <v>335</v>
      </c>
      <c r="B1" s="251"/>
      <c r="C1" s="251"/>
      <c r="D1" s="251"/>
      <c r="E1" s="251"/>
      <c r="F1" s="251"/>
      <c r="G1" s="251"/>
      <c r="H1" s="251"/>
      <c r="I1" s="252"/>
    </row>
    <row r="2" spans="1:9" ht="15" customHeight="1" x14ac:dyDescent="0.25">
      <c r="A2" s="253"/>
      <c r="B2" s="254"/>
      <c r="C2" s="254"/>
      <c r="D2" s="254"/>
      <c r="E2" s="254"/>
      <c r="F2" s="254"/>
      <c r="G2" s="254"/>
      <c r="H2" s="254"/>
      <c r="I2" s="255"/>
    </row>
    <row r="3" spans="1:9" x14ac:dyDescent="0.25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25">
      <c r="A4" s="97"/>
      <c r="B4" s="165" t="s">
        <v>138</v>
      </c>
      <c r="C4" s="165"/>
      <c r="D4" s="165"/>
      <c r="E4" s="165"/>
      <c r="F4" s="97"/>
      <c r="G4" s="97"/>
      <c r="H4" s="97"/>
      <c r="I4" s="97"/>
    </row>
    <row r="5" spans="1:9" x14ac:dyDescent="0.25">
      <c r="A5" s="97"/>
      <c r="B5" s="165"/>
      <c r="C5" s="165"/>
      <c r="D5" s="165"/>
      <c r="E5" s="165"/>
      <c r="F5" s="97"/>
      <c r="G5" s="97"/>
      <c r="H5" s="97"/>
      <c r="I5" s="97"/>
    </row>
    <row r="6" spans="1:9" x14ac:dyDescent="0.25">
      <c r="A6" s="97"/>
      <c r="B6" s="97" t="s">
        <v>273</v>
      </c>
      <c r="C6" s="97"/>
      <c r="D6" s="97"/>
      <c r="E6" s="97"/>
      <c r="F6" s="97"/>
      <c r="G6" s="97"/>
      <c r="H6" s="97"/>
      <c r="I6" s="97"/>
    </row>
    <row r="7" spans="1:9" x14ac:dyDescent="0.25">
      <c r="A7" s="97"/>
      <c r="B7" s="97" t="s">
        <v>260</v>
      </c>
      <c r="C7" s="97"/>
      <c r="D7" s="97"/>
      <c r="E7" s="97"/>
      <c r="F7" s="97"/>
      <c r="G7" s="97"/>
      <c r="H7" s="97"/>
      <c r="I7" s="97"/>
    </row>
    <row r="8" spans="1:9" x14ac:dyDescent="0.25">
      <c r="A8" s="97"/>
      <c r="B8" s="97" t="s">
        <v>248</v>
      </c>
      <c r="C8" s="97"/>
      <c r="D8" s="97"/>
      <c r="E8" s="97"/>
      <c r="F8" s="97"/>
      <c r="G8" s="97"/>
      <c r="H8" s="97"/>
      <c r="I8" s="97"/>
    </row>
    <row r="9" spans="1:9" x14ac:dyDescent="0.25">
      <c r="A9" s="97"/>
      <c r="B9" s="97"/>
      <c r="C9" s="97"/>
      <c r="D9" s="97"/>
      <c r="E9" s="97"/>
      <c r="F9" s="97"/>
      <c r="G9" s="97"/>
      <c r="H9" s="97"/>
      <c r="I9" s="97"/>
    </row>
    <row r="10" spans="1:9" x14ac:dyDescent="0.25">
      <c r="A10" s="97"/>
      <c r="B10" s="97" t="s">
        <v>341</v>
      </c>
      <c r="C10" s="97"/>
      <c r="D10" s="97"/>
      <c r="E10" s="97"/>
      <c r="F10" s="97"/>
      <c r="G10" s="97"/>
      <c r="H10" s="97"/>
      <c r="I10" s="97"/>
    </row>
    <row r="11" spans="1:9" x14ac:dyDescent="0.25">
      <c r="A11" s="97"/>
      <c r="B11" s="97"/>
      <c r="C11" s="97"/>
      <c r="D11" s="97"/>
      <c r="E11" s="97"/>
      <c r="F11" s="97"/>
      <c r="G11" s="97"/>
      <c r="H11" s="97"/>
      <c r="I11" s="97"/>
    </row>
    <row r="12" spans="1:9" x14ac:dyDescent="0.25">
      <c r="A12" s="97"/>
      <c r="B12" s="97" t="s">
        <v>47</v>
      </c>
      <c r="C12" s="97"/>
      <c r="D12" s="97"/>
      <c r="E12" s="97"/>
      <c r="F12" s="97"/>
      <c r="G12" s="97"/>
      <c r="H12" s="97"/>
      <c r="I12" s="97"/>
    </row>
    <row r="13" spans="1:9" x14ac:dyDescent="0.25">
      <c r="A13" s="97"/>
      <c r="B13" s="97" t="s">
        <v>24</v>
      </c>
      <c r="C13" s="97"/>
      <c r="D13" s="97"/>
      <c r="E13" s="97"/>
      <c r="F13" s="97"/>
      <c r="G13" s="97"/>
      <c r="H13" s="97"/>
      <c r="I13" s="97"/>
    </row>
    <row r="14" spans="1:9" x14ac:dyDescent="0.25">
      <c r="A14" s="97"/>
      <c r="B14" s="97"/>
      <c r="C14" s="97"/>
      <c r="D14" s="97"/>
      <c r="E14" s="97"/>
      <c r="F14" s="97"/>
      <c r="G14" s="97"/>
      <c r="H14" s="97"/>
      <c r="I14" s="97"/>
    </row>
    <row r="15" spans="1:9" x14ac:dyDescent="0.25">
      <c r="A15" s="97"/>
      <c r="B15" s="165" t="s">
        <v>168</v>
      </c>
      <c r="C15" s="97"/>
      <c r="D15" s="97"/>
      <c r="E15" s="97"/>
      <c r="F15" s="97"/>
      <c r="G15" s="97"/>
      <c r="H15" s="97"/>
      <c r="I15" s="97"/>
    </row>
    <row r="16" spans="1:9" x14ac:dyDescent="0.25">
      <c r="A16" s="97"/>
      <c r="B16" s="165" t="s">
        <v>255</v>
      </c>
      <c r="C16" s="97"/>
      <c r="D16" s="97"/>
      <c r="E16" s="97"/>
      <c r="F16" s="97"/>
      <c r="G16" s="97"/>
      <c r="H16" s="97"/>
      <c r="I16" s="97"/>
    </row>
    <row r="17" spans="1:9" x14ac:dyDescent="0.25">
      <c r="A17" s="97"/>
      <c r="B17" s="97"/>
      <c r="C17" s="97"/>
      <c r="D17" s="97"/>
      <c r="E17" s="97"/>
      <c r="F17" s="97"/>
      <c r="G17" s="97"/>
      <c r="H17" s="97"/>
      <c r="I17" s="97"/>
    </row>
    <row r="18" spans="1:9" x14ac:dyDescent="0.25">
      <c r="A18" s="97"/>
      <c r="B18" s="97" t="s">
        <v>139</v>
      </c>
      <c r="C18" s="97"/>
      <c r="D18" s="97"/>
      <c r="E18" s="97"/>
      <c r="F18" s="97"/>
      <c r="G18" s="97"/>
      <c r="H18" s="97"/>
      <c r="I18" s="97"/>
    </row>
    <row r="19" spans="1:9" x14ac:dyDescent="0.25">
      <c r="A19" s="97"/>
      <c r="B19" s="97" t="s">
        <v>58</v>
      </c>
      <c r="C19" s="97"/>
      <c r="D19" s="97"/>
      <c r="E19" s="97"/>
      <c r="F19" s="97"/>
      <c r="G19" s="97"/>
      <c r="H19" s="97"/>
      <c r="I19" s="97"/>
    </row>
    <row r="20" spans="1:9" x14ac:dyDescent="0.25">
      <c r="A20" s="97"/>
      <c r="B20" s="97" t="s">
        <v>59</v>
      </c>
      <c r="C20" s="97"/>
      <c r="D20" s="97"/>
      <c r="E20" s="97"/>
      <c r="F20" s="97"/>
      <c r="G20" s="97"/>
      <c r="H20" s="97"/>
      <c r="I20" s="97"/>
    </row>
    <row r="21" spans="1:9" x14ac:dyDescent="0.25">
      <c r="A21" s="97"/>
      <c r="B21" s="97"/>
      <c r="C21" s="97"/>
      <c r="D21" s="97"/>
      <c r="E21" s="97"/>
      <c r="F21" s="97"/>
      <c r="G21" s="97"/>
      <c r="H21" s="97"/>
      <c r="I21" s="97"/>
    </row>
    <row r="22" spans="1:9" x14ac:dyDescent="0.25">
      <c r="A22" s="97"/>
      <c r="B22" s="97"/>
      <c r="C22" s="97" t="s">
        <v>274</v>
      </c>
      <c r="D22" s="97"/>
      <c r="E22" s="97"/>
      <c r="F22" s="97"/>
      <c r="G22" s="97"/>
      <c r="H22" s="97"/>
      <c r="I22" s="97"/>
    </row>
    <row r="23" spans="1:9" x14ac:dyDescent="0.25">
      <c r="A23" s="97"/>
      <c r="B23" s="97"/>
      <c r="C23" s="97" t="s">
        <v>60</v>
      </c>
      <c r="D23" s="97"/>
      <c r="E23" s="97"/>
      <c r="F23" s="97"/>
      <c r="G23" s="97"/>
      <c r="H23" s="97"/>
      <c r="I23" s="97"/>
    </row>
    <row r="24" spans="1:9" x14ac:dyDescent="0.25">
      <c r="A24" s="97"/>
      <c r="B24" s="97"/>
      <c r="C24" s="97" t="s">
        <v>275</v>
      </c>
      <c r="D24" s="97"/>
      <c r="E24" s="97"/>
      <c r="F24" s="97"/>
      <c r="G24" s="97"/>
      <c r="H24" s="97"/>
      <c r="I24" s="97"/>
    </row>
    <row r="25" spans="1:9" x14ac:dyDescent="0.25">
      <c r="A25" s="97"/>
      <c r="B25" s="97"/>
      <c r="C25" s="97" t="s">
        <v>61</v>
      </c>
      <c r="D25" s="97"/>
      <c r="E25" s="97"/>
      <c r="F25" s="97"/>
      <c r="G25" s="97"/>
      <c r="H25" s="97"/>
      <c r="I25" s="97"/>
    </row>
    <row r="26" spans="1:9" x14ac:dyDescent="0.25">
      <c r="A26" s="97"/>
      <c r="B26" s="97"/>
      <c r="C26" s="97" t="s">
        <v>62</v>
      </c>
      <c r="D26" s="97"/>
      <c r="E26" s="97"/>
      <c r="F26" s="97"/>
      <c r="G26" s="97"/>
      <c r="H26" s="97"/>
      <c r="I26" s="97"/>
    </row>
    <row r="27" spans="1:9" x14ac:dyDescent="0.25">
      <c r="A27" s="97"/>
      <c r="B27" s="97"/>
      <c r="C27" s="97"/>
      <c r="D27" s="97"/>
      <c r="E27" s="97"/>
      <c r="F27" s="97"/>
      <c r="G27" s="97"/>
      <c r="H27" s="97"/>
      <c r="I27" s="97"/>
    </row>
    <row r="28" spans="1:9" x14ac:dyDescent="0.25">
      <c r="A28" s="97"/>
      <c r="B28" s="97" t="s">
        <v>145</v>
      </c>
      <c r="C28" s="97"/>
      <c r="D28" s="97"/>
      <c r="E28" s="97"/>
      <c r="F28" s="97"/>
      <c r="G28" s="97"/>
      <c r="H28" s="97"/>
      <c r="I28" s="97"/>
    </row>
    <row r="29" spans="1:9" x14ac:dyDescent="0.25">
      <c r="A29" s="97"/>
      <c r="B29" s="97" t="s">
        <v>261</v>
      </c>
      <c r="C29" s="97"/>
      <c r="D29" s="97"/>
      <c r="E29" s="97"/>
      <c r="F29" s="97"/>
      <c r="G29" s="97"/>
      <c r="H29" s="97"/>
      <c r="I29" s="97"/>
    </row>
    <row r="30" spans="1:9" x14ac:dyDescent="0.25">
      <c r="A30" s="97"/>
      <c r="B30" s="97"/>
      <c r="C30" s="97"/>
      <c r="D30" s="97"/>
      <c r="E30" s="97"/>
      <c r="F30" s="97"/>
      <c r="G30" s="97"/>
      <c r="H30" s="97"/>
      <c r="I30" s="97"/>
    </row>
    <row r="31" spans="1:9" x14ac:dyDescent="0.25">
      <c r="A31" s="97"/>
      <c r="B31" s="97" t="s">
        <v>140</v>
      </c>
      <c r="C31" s="97"/>
      <c r="D31" s="97"/>
      <c r="E31" s="97"/>
      <c r="F31" s="97"/>
      <c r="G31" s="97"/>
      <c r="H31" s="97"/>
      <c r="I31" s="97"/>
    </row>
    <row r="32" spans="1:9" x14ac:dyDescent="0.25">
      <c r="A32" s="97"/>
      <c r="B32" s="97"/>
      <c r="C32" s="98" t="s">
        <v>63</v>
      </c>
      <c r="D32" s="97"/>
      <c r="E32" s="97"/>
      <c r="F32" s="97"/>
      <c r="G32" s="97"/>
      <c r="H32" s="97"/>
      <c r="I32" s="97"/>
    </row>
    <row r="33" spans="1:9" x14ac:dyDescent="0.25">
      <c r="A33" s="97"/>
      <c r="B33" s="97"/>
      <c r="C33" s="98" t="s">
        <v>64</v>
      </c>
      <c r="D33" s="97"/>
      <c r="E33" s="97"/>
      <c r="F33" s="97"/>
      <c r="G33" s="97"/>
      <c r="H33" s="97"/>
      <c r="I33" s="97"/>
    </row>
    <row r="34" spans="1:9" x14ac:dyDescent="0.25">
      <c r="A34" s="97"/>
      <c r="B34" s="97"/>
      <c r="C34" s="98"/>
      <c r="D34" s="97"/>
      <c r="E34" s="97"/>
      <c r="F34" s="97"/>
      <c r="G34" s="97"/>
      <c r="H34" s="97"/>
      <c r="I34" s="97"/>
    </row>
    <row r="35" spans="1:9" x14ac:dyDescent="0.25">
      <c r="A35" s="97"/>
      <c r="B35" s="97" t="s">
        <v>276</v>
      </c>
      <c r="C35" s="97"/>
      <c r="D35" s="97"/>
      <c r="E35" s="97"/>
      <c r="F35" s="97"/>
      <c r="G35" s="97"/>
      <c r="H35" s="97"/>
      <c r="I35" s="97"/>
    </row>
    <row r="36" spans="1:9" x14ac:dyDescent="0.25">
      <c r="A36" s="97"/>
      <c r="B36" s="97"/>
      <c r="C36" s="97" t="s">
        <v>65</v>
      </c>
      <c r="D36" s="97"/>
      <c r="E36" s="97"/>
      <c r="F36" s="97"/>
      <c r="G36" s="97"/>
      <c r="H36" s="97"/>
      <c r="I36" s="97"/>
    </row>
    <row r="37" spans="1:9" x14ac:dyDescent="0.25">
      <c r="A37" s="97"/>
      <c r="B37" s="97"/>
      <c r="C37" s="97" t="s">
        <v>66</v>
      </c>
      <c r="D37" s="97"/>
      <c r="E37" s="97"/>
      <c r="F37" s="97"/>
      <c r="G37" s="97"/>
      <c r="H37" s="97"/>
      <c r="I37" s="97"/>
    </row>
    <row r="38" spans="1:9" x14ac:dyDescent="0.25">
      <c r="A38" s="97"/>
      <c r="B38" s="97"/>
      <c r="C38" s="97" t="s">
        <v>67</v>
      </c>
      <c r="D38" s="97"/>
      <c r="E38" s="97"/>
      <c r="F38" s="97"/>
      <c r="G38" s="97"/>
      <c r="H38" s="97"/>
      <c r="I38" s="97"/>
    </row>
    <row r="39" spans="1:9" x14ac:dyDescent="0.25">
      <c r="A39" s="97"/>
      <c r="B39" s="97"/>
      <c r="C39" s="97" t="s">
        <v>68</v>
      </c>
      <c r="D39" s="97"/>
      <c r="E39" s="97"/>
      <c r="F39" s="97"/>
      <c r="G39" s="97"/>
      <c r="H39" s="97"/>
      <c r="I39" s="97"/>
    </row>
    <row r="40" spans="1:9" x14ac:dyDescent="0.25">
      <c r="A40" s="97"/>
      <c r="B40" s="97"/>
      <c r="C40" s="97" t="s">
        <v>141</v>
      </c>
      <c r="D40" s="97"/>
      <c r="E40" s="97"/>
      <c r="F40" s="97"/>
      <c r="G40" s="97"/>
      <c r="H40" s="97"/>
      <c r="I40" s="97"/>
    </row>
    <row r="41" spans="1:9" x14ac:dyDescent="0.25">
      <c r="A41" s="97"/>
      <c r="B41" s="97"/>
      <c r="C41" s="97"/>
      <c r="D41" s="97"/>
      <c r="E41" s="97"/>
      <c r="F41" s="97"/>
      <c r="G41" s="97"/>
      <c r="H41" s="97"/>
      <c r="I41" s="97"/>
    </row>
    <row r="42" spans="1:9" x14ac:dyDescent="0.25">
      <c r="A42" s="97"/>
      <c r="B42" s="165" t="s">
        <v>69</v>
      </c>
      <c r="C42" s="97"/>
      <c r="D42" s="97"/>
      <c r="E42" s="97"/>
      <c r="F42" s="97"/>
      <c r="G42" s="97"/>
      <c r="H42" s="97"/>
      <c r="I42" s="97"/>
    </row>
    <row r="43" spans="1:9" x14ac:dyDescent="0.25">
      <c r="A43" s="97"/>
      <c r="B43" s="97" t="s">
        <v>262</v>
      </c>
      <c r="C43" s="97"/>
      <c r="D43" s="97"/>
      <c r="E43" s="97"/>
      <c r="F43" s="97"/>
      <c r="G43" s="97"/>
      <c r="H43" s="97"/>
      <c r="I43" s="97"/>
    </row>
    <row r="44" spans="1:9" x14ac:dyDescent="0.25">
      <c r="A44" s="97"/>
      <c r="B44" s="97" t="s">
        <v>277</v>
      </c>
      <c r="C44" s="97"/>
      <c r="D44" s="97"/>
      <c r="E44" s="97"/>
      <c r="F44" s="97"/>
      <c r="G44" s="97"/>
      <c r="H44" s="97"/>
      <c r="I44" s="97"/>
    </row>
    <row r="45" spans="1:9" x14ac:dyDescent="0.25">
      <c r="A45" s="97"/>
      <c r="B45" s="97"/>
      <c r="C45" s="97"/>
      <c r="D45" s="97"/>
      <c r="E45" s="97"/>
      <c r="F45" s="97"/>
      <c r="G45" s="97"/>
      <c r="H45" s="97"/>
      <c r="I45" s="97"/>
    </row>
    <row r="46" spans="1:9" x14ac:dyDescent="0.25">
      <c r="A46" s="97"/>
      <c r="B46" s="194"/>
      <c r="C46" s="65"/>
      <c r="D46" s="65"/>
      <c r="E46" s="65"/>
      <c r="F46" s="65"/>
      <c r="G46" s="65"/>
      <c r="H46" s="65"/>
      <c r="I46" s="107"/>
    </row>
    <row r="47" spans="1:9" x14ac:dyDescent="0.25">
      <c r="A47" s="97"/>
      <c r="B47" s="183"/>
      <c r="C47" s="97"/>
      <c r="D47" s="97"/>
      <c r="E47" s="97"/>
      <c r="F47" s="97"/>
      <c r="G47" s="97"/>
      <c r="H47" s="97"/>
      <c r="I47" s="185"/>
    </row>
    <row r="48" spans="1:9" x14ac:dyDescent="0.25">
      <c r="A48" s="97"/>
      <c r="B48" s="195" t="s">
        <v>48</v>
      </c>
      <c r="C48" s="97"/>
      <c r="D48" s="97"/>
      <c r="E48" s="163" t="s">
        <v>49</v>
      </c>
      <c r="F48" s="107"/>
      <c r="G48" s="97"/>
      <c r="H48" s="196" t="s">
        <v>317</v>
      </c>
      <c r="I48" s="185"/>
    </row>
    <row r="49" spans="1:9" x14ac:dyDescent="0.25">
      <c r="A49" s="97"/>
      <c r="B49" s="183"/>
      <c r="C49" s="97"/>
      <c r="D49" s="97"/>
      <c r="E49" s="106"/>
      <c r="F49" s="107"/>
      <c r="G49" s="97"/>
      <c r="H49" s="97"/>
      <c r="I49" s="185"/>
    </row>
    <row r="50" spans="1:9" x14ac:dyDescent="0.25">
      <c r="A50" s="97"/>
      <c r="B50" s="6" t="s">
        <v>29</v>
      </c>
      <c r="C50" s="104" t="s">
        <v>33</v>
      </c>
      <c r="E50" s="271" t="s">
        <v>70</v>
      </c>
      <c r="F50" s="272"/>
      <c r="G50" s="97"/>
      <c r="H50" s="6" t="s">
        <v>43</v>
      </c>
      <c r="I50" s="2"/>
    </row>
    <row r="51" spans="1:9" x14ac:dyDescent="0.25">
      <c r="A51" s="97"/>
      <c r="B51" s="7" t="s">
        <v>7</v>
      </c>
      <c r="C51" s="105" t="s">
        <v>7</v>
      </c>
      <c r="D51" s="97"/>
      <c r="E51" s="271" t="s">
        <v>256</v>
      </c>
      <c r="F51" s="272"/>
      <c r="G51" s="97"/>
      <c r="H51" s="7" t="s">
        <v>6</v>
      </c>
      <c r="I51" s="185"/>
    </row>
    <row r="52" spans="1:9" x14ac:dyDescent="0.25">
      <c r="A52" s="97"/>
      <c r="B52" s="104" t="s">
        <v>30</v>
      </c>
      <c r="C52" s="6" t="s">
        <v>34</v>
      </c>
      <c r="D52" s="97"/>
      <c r="E52" s="271" t="s">
        <v>268</v>
      </c>
      <c r="F52" s="272"/>
      <c r="G52" s="97"/>
      <c r="H52" s="104" t="s">
        <v>44</v>
      </c>
      <c r="I52" s="185"/>
    </row>
    <row r="53" spans="1:9" x14ac:dyDescent="0.25">
      <c r="A53" s="97"/>
      <c r="B53" s="105" t="s">
        <v>7</v>
      </c>
      <c r="C53" s="8" t="s">
        <v>20</v>
      </c>
      <c r="D53" s="97"/>
      <c r="E53" s="108"/>
      <c r="F53" s="109"/>
      <c r="G53" s="97"/>
      <c r="H53" s="105" t="s">
        <v>6</v>
      </c>
      <c r="I53" s="185"/>
    </row>
    <row r="54" spans="1:9" x14ac:dyDescent="0.25">
      <c r="A54" s="97"/>
      <c r="B54" s="10" t="s">
        <v>35</v>
      </c>
      <c r="C54" s="11"/>
      <c r="D54" s="97"/>
      <c r="E54" s="110" t="s">
        <v>257</v>
      </c>
      <c r="F54" s="111"/>
      <c r="H54" s="16" t="s">
        <v>18</v>
      </c>
      <c r="I54" s="185"/>
    </row>
    <row r="55" spans="1:9" x14ac:dyDescent="0.25">
      <c r="A55" s="97"/>
      <c r="B55" s="12"/>
      <c r="C55" s="13"/>
      <c r="D55" s="97"/>
      <c r="E55" s="97"/>
      <c r="F55" s="97"/>
      <c r="G55" s="97"/>
      <c r="H55" s="17" t="s">
        <v>19</v>
      </c>
      <c r="I55" s="185"/>
    </row>
    <row r="56" spans="1:9" x14ac:dyDescent="0.25">
      <c r="A56" s="97"/>
      <c r="B56" s="10" t="s">
        <v>36</v>
      </c>
      <c r="C56" s="11"/>
      <c r="D56" s="97"/>
      <c r="E56" s="97"/>
      <c r="F56" s="97"/>
      <c r="G56" s="97"/>
      <c r="H56" s="16" t="s">
        <v>17</v>
      </c>
      <c r="I56" s="185"/>
    </row>
    <row r="57" spans="1:9" x14ac:dyDescent="0.25">
      <c r="A57" s="97"/>
      <c r="B57" s="14"/>
      <c r="C57" s="15"/>
      <c r="D57" s="97"/>
      <c r="E57" s="97"/>
      <c r="F57" s="97"/>
      <c r="G57" s="97"/>
      <c r="H57" s="17" t="s">
        <v>19</v>
      </c>
      <c r="I57" s="185"/>
    </row>
    <row r="58" spans="1:9" x14ac:dyDescent="0.25">
      <c r="A58" s="97"/>
      <c r="B58" s="9" t="s">
        <v>31</v>
      </c>
      <c r="C58" s="104" t="s">
        <v>37</v>
      </c>
      <c r="D58" s="97"/>
      <c r="E58" s="97"/>
      <c r="F58" s="97"/>
      <c r="G58" s="97"/>
      <c r="H58" s="6" t="s">
        <v>45</v>
      </c>
      <c r="I58" s="185"/>
    </row>
    <row r="59" spans="1:9" x14ac:dyDescent="0.25">
      <c r="A59" s="97"/>
      <c r="B59" s="7" t="s">
        <v>7</v>
      </c>
      <c r="C59" s="105" t="s">
        <v>7</v>
      </c>
      <c r="D59" s="97"/>
      <c r="E59" s="97"/>
      <c r="F59" s="97"/>
      <c r="G59" s="97"/>
      <c r="H59" s="7" t="s">
        <v>6</v>
      </c>
      <c r="I59" s="185"/>
    </row>
    <row r="60" spans="1:9" x14ac:dyDescent="0.25">
      <c r="A60" s="97"/>
      <c r="B60" s="104" t="s">
        <v>32</v>
      </c>
      <c r="C60" s="6" t="s">
        <v>38</v>
      </c>
      <c r="D60" s="97"/>
      <c r="E60" s="97"/>
      <c r="F60" s="97"/>
      <c r="G60" s="97"/>
      <c r="H60" s="104" t="s">
        <v>46</v>
      </c>
      <c r="I60" s="185"/>
    </row>
    <row r="61" spans="1:9" x14ac:dyDescent="0.25">
      <c r="A61" s="97"/>
      <c r="B61" s="105" t="s">
        <v>7</v>
      </c>
      <c r="C61" s="7" t="s">
        <v>7</v>
      </c>
      <c r="D61" s="97"/>
      <c r="E61" s="196" t="s">
        <v>318</v>
      </c>
      <c r="F61" s="97"/>
      <c r="G61" s="97"/>
      <c r="H61" s="105" t="s">
        <v>6</v>
      </c>
      <c r="I61" s="185"/>
    </row>
    <row r="62" spans="1:9" x14ac:dyDescent="0.25">
      <c r="A62" s="97"/>
      <c r="B62" s="183"/>
      <c r="C62" s="197"/>
      <c r="D62" s="97"/>
      <c r="E62" s="97"/>
      <c r="F62" s="97"/>
      <c r="G62" s="97"/>
      <c r="H62" s="197"/>
      <c r="I62" s="199"/>
    </row>
    <row r="63" spans="1:9" x14ac:dyDescent="0.25">
      <c r="A63" s="97"/>
      <c r="B63" s="183"/>
      <c r="C63" s="197"/>
      <c r="D63" s="104" t="s">
        <v>39</v>
      </c>
      <c r="E63" s="6" t="s">
        <v>40</v>
      </c>
      <c r="F63" s="104" t="s">
        <v>41</v>
      </c>
      <c r="G63" s="6" t="s">
        <v>42</v>
      </c>
      <c r="H63" s="197"/>
      <c r="I63" s="199"/>
    </row>
    <row r="64" spans="1:9" x14ac:dyDescent="0.25">
      <c r="A64" s="97"/>
      <c r="B64" s="183"/>
      <c r="C64" s="197"/>
      <c r="D64" s="105" t="s">
        <v>7</v>
      </c>
      <c r="E64" s="7" t="s">
        <v>28</v>
      </c>
      <c r="F64" s="105" t="s">
        <v>28</v>
      </c>
      <c r="G64" s="7" t="s">
        <v>7</v>
      </c>
      <c r="H64" s="197"/>
      <c r="I64" s="199"/>
    </row>
    <row r="65" spans="1:9" x14ac:dyDescent="0.25">
      <c r="A65" s="97"/>
      <c r="B65" s="198"/>
      <c r="C65" s="66"/>
      <c r="D65" s="66"/>
      <c r="E65" s="66"/>
      <c r="F65" s="66"/>
      <c r="G65" s="66"/>
      <c r="H65" s="66"/>
      <c r="I65" s="200"/>
    </row>
    <row r="66" spans="1:9" x14ac:dyDescent="0.25">
      <c r="A66" s="97"/>
      <c r="B66" s="97"/>
      <c r="C66" s="97"/>
      <c r="D66" s="97"/>
      <c r="E66" s="97"/>
      <c r="F66" s="97"/>
      <c r="G66" s="97"/>
      <c r="H66" s="97"/>
      <c r="I66" s="97"/>
    </row>
    <row r="67" spans="1:9" x14ac:dyDescent="0.25">
      <c r="A67" s="97"/>
      <c r="B67" s="97" t="s">
        <v>258</v>
      </c>
      <c r="C67" s="97"/>
      <c r="D67" s="97"/>
      <c r="E67" s="97"/>
      <c r="F67" s="97"/>
      <c r="G67" s="97"/>
      <c r="H67" s="97"/>
      <c r="I67" s="97"/>
    </row>
    <row r="68" spans="1:9" x14ac:dyDescent="0.25">
      <c r="A68" s="97"/>
      <c r="B68" s="97" t="s">
        <v>147</v>
      </c>
      <c r="C68" s="97"/>
      <c r="D68" s="97"/>
      <c r="E68" s="97"/>
      <c r="F68" s="97"/>
      <c r="G68" s="97"/>
      <c r="H68" s="97"/>
      <c r="I68" s="97"/>
    </row>
    <row r="69" spans="1:9" x14ac:dyDescent="0.25">
      <c r="A69" s="97"/>
      <c r="B69" s="97"/>
      <c r="C69" s="97"/>
      <c r="D69" s="97"/>
      <c r="E69" s="97"/>
      <c r="F69" s="97"/>
      <c r="G69" s="97"/>
      <c r="H69" s="97"/>
      <c r="I69" s="97"/>
    </row>
    <row r="70" spans="1:9" x14ac:dyDescent="0.25">
      <c r="A70" s="97"/>
      <c r="B70" s="97" t="s">
        <v>71</v>
      </c>
      <c r="C70" s="97"/>
      <c r="D70" s="97"/>
      <c r="E70" s="97"/>
      <c r="F70" s="97"/>
      <c r="G70" s="97"/>
      <c r="H70" s="97"/>
      <c r="I70" s="97"/>
    </row>
    <row r="71" spans="1:9" x14ac:dyDescent="0.25">
      <c r="A71" s="97"/>
      <c r="B71" s="97"/>
      <c r="C71" s="97"/>
      <c r="D71" s="97"/>
      <c r="E71" s="97"/>
      <c r="F71" s="97"/>
      <c r="G71" s="97"/>
      <c r="H71" s="97"/>
      <c r="I71" s="97"/>
    </row>
    <row r="72" spans="1:9" x14ac:dyDescent="0.25">
      <c r="A72" s="97"/>
      <c r="B72" s="97" t="s">
        <v>148</v>
      </c>
      <c r="C72" s="97"/>
      <c r="D72" s="97"/>
      <c r="E72" s="97"/>
      <c r="F72" s="97"/>
      <c r="G72" s="97"/>
      <c r="H72" s="97"/>
      <c r="I72" s="97"/>
    </row>
    <row r="73" spans="1:9" x14ac:dyDescent="0.25">
      <c r="A73" s="97"/>
      <c r="B73" s="97"/>
      <c r="C73" s="97"/>
      <c r="D73" s="97"/>
      <c r="E73" s="97"/>
      <c r="F73" s="97"/>
      <c r="G73" s="97"/>
      <c r="H73" s="97"/>
      <c r="I73" s="97"/>
    </row>
    <row r="74" spans="1:9" x14ac:dyDescent="0.25">
      <c r="A74" s="97"/>
      <c r="B74" s="97" t="s">
        <v>72</v>
      </c>
      <c r="C74" s="97"/>
      <c r="D74" s="97"/>
      <c r="E74" s="97"/>
      <c r="F74" s="97"/>
      <c r="G74" s="97"/>
      <c r="H74" s="97"/>
      <c r="I74" s="97"/>
    </row>
    <row r="75" spans="1:9" x14ac:dyDescent="0.25">
      <c r="A75" s="97"/>
      <c r="B75" s="97" t="s">
        <v>76</v>
      </c>
      <c r="C75" s="97"/>
      <c r="D75" s="97"/>
      <c r="E75" s="97"/>
      <c r="F75" s="97"/>
      <c r="G75" s="97"/>
      <c r="H75" s="97"/>
      <c r="I75" s="97"/>
    </row>
    <row r="76" spans="1:9" x14ac:dyDescent="0.25">
      <c r="A76" s="97"/>
      <c r="B76" s="97" t="s">
        <v>75</v>
      </c>
      <c r="C76" s="97"/>
      <c r="D76" s="97"/>
      <c r="E76" s="97"/>
      <c r="F76" s="97"/>
      <c r="G76" s="97"/>
      <c r="H76" s="97"/>
      <c r="I76" s="97"/>
    </row>
    <row r="77" spans="1:9" x14ac:dyDescent="0.25">
      <c r="A77" s="97"/>
      <c r="B77" s="97"/>
      <c r="C77" s="97"/>
      <c r="D77" s="97"/>
      <c r="E77" s="97"/>
      <c r="F77" s="97"/>
      <c r="G77" s="97"/>
      <c r="H77" s="97"/>
      <c r="I77" s="97"/>
    </row>
    <row r="78" spans="1:9" x14ac:dyDescent="0.25">
      <c r="A78" s="97"/>
      <c r="B78" s="97" t="s">
        <v>278</v>
      </c>
      <c r="C78" s="97"/>
      <c r="D78" s="97"/>
      <c r="E78" s="97"/>
      <c r="F78" s="97"/>
      <c r="G78" s="97"/>
      <c r="H78" s="97"/>
      <c r="I78" s="97"/>
    </row>
    <row r="79" spans="1:9" x14ac:dyDescent="0.25">
      <c r="A79" s="97"/>
      <c r="B79" s="97"/>
      <c r="C79" s="201" t="s">
        <v>52</v>
      </c>
      <c r="D79" s="97"/>
      <c r="E79" s="97"/>
      <c r="F79" s="97"/>
      <c r="G79" s="97"/>
      <c r="H79" s="97"/>
      <c r="I79" s="97"/>
    </row>
    <row r="80" spans="1:9" x14ac:dyDescent="0.25">
      <c r="A80" s="97"/>
      <c r="B80" s="97"/>
      <c r="C80" s="98" t="s">
        <v>264</v>
      </c>
      <c r="D80" s="97"/>
      <c r="E80" s="97"/>
      <c r="F80" s="97"/>
      <c r="G80" s="97"/>
      <c r="H80" s="97"/>
      <c r="I80" s="97"/>
    </row>
    <row r="81" spans="1:9" x14ac:dyDescent="0.25">
      <c r="A81" s="97"/>
      <c r="B81" s="97"/>
      <c r="C81" s="98" t="s">
        <v>57</v>
      </c>
      <c r="D81" s="97"/>
      <c r="E81" s="97"/>
      <c r="F81" s="97"/>
      <c r="G81" s="97"/>
      <c r="H81" s="97"/>
      <c r="I81" s="97"/>
    </row>
    <row r="82" spans="1:9" x14ac:dyDescent="0.25">
      <c r="A82" s="97"/>
      <c r="B82" s="97"/>
      <c r="C82" s="97" t="s">
        <v>50</v>
      </c>
      <c r="D82" s="97"/>
      <c r="E82" s="97"/>
      <c r="F82" s="97"/>
      <c r="G82" s="97"/>
      <c r="H82" s="97"/>
      <c r="I82" s="97"/>
    </row>
    <row r="83" spans="1:9" x14ac:dyDescent="0.25">
      <c r="A83" s="97"/>
      <c r="B83" s="97"/>
      <c r="C83" s="98" t="s">
        <v>312</v>
      </c>
      <c r="D83" s="97"/>
      <c r="E83" s="97"/>
      <c r="F83" s="97"/>
      <c r="G83" s="97"/>
      <c r="H83" s="97"/>
      <c r="I83" s="97"/>
    </row>
    <row r="84" spans="1:9" x14ac:dyDescent="0.25">
      <c r="A84" s="97"/>
      <c r="B84" s="97"/>
      <c r="C84" s="98" t="s">
        <v>51</v>
      </c>
      <c r="D84" s="97"/>
      <c r="E84" s="97"/>
      <c r="F84" s="97"/>
      <c r="G84" s="97"/>
      <c r="H84" s="97"/>
      <c r="I84" s="97"/>
    </row>
    <row r="85" spans="1:9" x14ac:dyDescent="0.25">
      <c r="A85" s="97"/>
      <c r="B85" s="97"/>
      <c r="C85" s="98"/>
      <c r="D85" s="97"/>
      <c r="E85" s="97"/>
      <c r="F85" s="97"/>
      <c r="G85" s="97"/>
      <c r="H85" s="97"/>
      <c r="I85" s="97"/>
    </row>
    <row r="86" spans="1:9" x14ac:dyDescent="0.25">
      <c r="A86" s="97"/>
      <c r="B86" s="97"/>
      <c r="C86" s="202" t="s">
        <v>53</v>
      </c>
      <c r="D86" s="97"/>
      <c r="E86" s="97"/>
      <c r="F86" s="97"/>
      <c r="G86" s="97"/>
      <c r="H86" s="97"/>
      <c r="I86" s="97"/>
    </row>
    <row r="87" spans="1:9" x14ac:dyDescent="0.25">
      <c r="A87" s="97"/>
      <c r="B87" s="97"/>
      <c r="C87" s="98" t="s">
        <v>55</v>
      </c>
      <c r="D87" s="97"/>
      <c r="E87" s="97"/>
      <c r="F87" s="97"/>
      <c r="G87" s="97"/>
      <c r="H87" s="97"/>
      <c r="I87" s="97"/>
    </row>
    <row r="88" spans="1:9" x14ac:dyDescent="0.25">
      <c r="A88" s="97"/>
      <c r="B88" s="97"/>
      <c r="C88" s="98" t="s">
        <v>279</v>
      </c>
      <c r="D88" s="97"/>
      <c r="E88" s="97"/>
      <c r="F88" s="97"/>
      <c r="G88" s="97"/>
      <c r="H88" s="97"/>
      <c r="I88" s="97"/>
    </row>
    <row r="89" spans="1:9" x14ac:dyDescent="0.25">
      <c r="A89" s="97"/>
      <c r="B89" s="97"/>
      <c r="C89" s="97"/>
      <c r="D89" s="97"/>
      <c r="E89" s="97"/>
      <c r="F89" s="97"/>
      <c r="G89" s="97"/>
      <c r="H89" s="97"/>
      <c r="I89" s="97"/>
    </row>
    <row r="90" spans="1:9" x14ac:dyDescent="0.25">
      <c r="A90" s="97"/>
      <c r="B90" s="97"/>
      <c r="C90" s="202" t="s">
        <v>54</v>
      </c>
      <c r="D90" s="97"/>
      <c r="E90" s="97"/>
      <c r="F90" s="97"/>
      <c r="G90" s="97"/>
      <c r="H90" s="97"/>
      <c r="I90" s="97"/>
    </row>
    <row r="91" spans="1:9" x14ac:dyDescent="0.25">
      <c r="A91" s="97"/>
      <c r="B91" s="97"/>
      <c r="C91" s="98" t="s">
        <v>56</v>
      </c>
      <c r="D91" s="97"/>
      <c r="E91" s="97"/>
      <c r="F91" s="97"/>
      <c r="G91" s="97"/>
      <c r="H91" s="97"/>
      <c r="I91" s="97"/>
    </row>
    <row r="92" spans="1:9" x14ac:dyDescent="0.25">
      <c r="A92" s="97"/>
      <c r="B92" s="97"/>
      <c r="C92" s="98" t="s">
        <v>280</v>
      </c>
      <c r="D92" s="97"/>
      <c r="E92" s="97"/>
      <c r="F92" s="97"/>
      <c r="G92" s="97"/>
      <c r="H92" s="97"/>
      <c r="I92" s="97"/>
    </row>
    <row r="93" spans="1:9" x14ac:dyDescent="0.25">
      <c r="A93" s="97"/>
      <c r="B93" s="97"/>
      <c r="C93" s="98" t="s">
        <v>281</v>
      </c>
      <c r="D93" s="97"/>
      <c r="E93" s="97"/>
      <c r="F93" s="97"/>
      <c r="G93" s="97"/>
      <c r="H93" s="97"/>
      <c r="I93" s="97"/>
    </row>
    <row r="94" spans="1:9" x14ac:dyDescent="0.25">
      <c r="A94" s="97"/>
      <c r="B94" s="97"/>
      <c r="C94" s="98" t="s">
        <v>142</v>
      </c>
      <c r="D94" s="97"/>
      <c r="E94" s="97"/>
      <c r="F94" s="97"/>
      <c r="G94" s="97"/>
      <c r="H94" s="97"/>
      <c r="I94" s="97"/>
    </row>
    <row r="95" spans="1:9" x14ac:dyDescent="0.25">
      <c r="A95" s="97"/>
      <c r="B95" s="97"/>
      <c r="C95" s="98" t="s">
        <v>282</v>
      </c>
      <c r="D95" s="97"/>
      <c r="E95" s="97"/>
      <c r="F95" s="97"/>
      <c r="G95" s="97"/>
      <c r="H95" s="97"/>
      <c r="I95" s="97"/>
    </row>
    <row r="96" spans="1:9" x14ac:dyDescent="0.25">
      <c r="A96" s="97"/>
      <c r="B96" s="97"/>
      <c r="C96" s="98"/>
      <c r="D96" s="97"/>
      <c r="E96" s="97"/>
      <c r="F96" s="97"/>
      <c r="G96" s="97"/>
      <c r="H96" s="97"/>
      <c r="I96" s="97"/>
    </row>
    <row r="97" spans="1:9" x14ac:dyDescent="0.25">
      <c r="A97" s="97"/>
      <c r="B97" s="97" t="s">
        <v>325</v>
      </c>
      <c r="C97" s="98"/>
      <c r="D97" s="97"/>
      <c r="E97" s="97"/>
      <c r="F97" s="97"/>
      <c r="G97" s="97"/>
      <c r="H97" s="97"/>
      <c r="I97" s="97"/>
    </row>
    <row r="98" spans="1:9" x14ac:dyDescent="0.25">
      <c r="A98" s="97"/>
      <c r="B98" s="97" t="s">
        <v>326</v>
      </c>
      <c r="C98" s="98"/>
      <c r="D98" s="97"/>
      <c r="E98" s="97"/>
      <c r="F98" s="97"/>
      <c r="G98" s="97"/>
      <c r="H98" s="97"/>
      <c r="I98" s="97"/>
    </row>
    <row r="99" spans="1:9" x14ac:dyDescent="0.25">
      <c r="A99" s="97"/>
      <c r="B99" s="97" t="s">
        <v>327</v>
      </c>
      <c r="C99" s="98"/>
      <c r="D99" s="97"/>
      <c r="E99" s="97"/>
      <c r="F99" s="97"/>
      <c r="G99" s="97"/>
      <c r="H99" s="97"/>
      <c r="I99" s="97"/>
    </row>
    <row r="100" spans="1:9" x14ac:dyDescent="0.25">
      <c r="A100" s="97"/>
      <c r="B100" s="97"/>
      <c r="C100" s="97" t="s">
        <v>79</v>
      </c>
      <c r="D100" s="97"/>
      <c r="E100" s="97"/>
      <c r="F100" s="97"/>
      <c r="G100" s="97"/>
      <c r="H100" s="97"/>
      <c r="I100" s="97"/>
    </row>
    <row r="101" spans="1:9" x14ac:dyDescent="0.25">
      <c r="A101" s="97"/>
      <c r="B101" s="97"/>
      <c r="C101" s="98" t="s">
        <v>344</v>
      </c>
      <c r="D101" s="97"/>
      <c r="E101" s="97"/>
      <c r="F101" s="97"/>
      <c r="G101" s="97"/>
      <c r="H101" s="97"/>
      <c r="I101" s="97"/>
    </row>
    <row r="102" spans="1:9" x14ac:dyDescent="0.25">
      <c r="A102" s="97"/>
      <c r="B102" s="98"/>
      <c r="C102" s="98" t="s">
        <v>345</v>
      </c>
      <c r="D102" s="97"/>
      <c r="E102" s="97"/>
      <c r="F102" s="97"/>
      <c r="G102" s="97"/>
      <c r="H102" s="97"/>
      <c r="I102" s="97"/>
    </row>
    <row r="103" spans="1:9" x14ac:dyDescent="0.25">
      <c r="A103" s="97"/>
      <c r="B103" s="98"/>
      <c r="C103" s="98" t="s">
        <v>81</v>
      </c>
      <c r="D103" s="97"/>
      <c r="E103" s="97"/>
      <c r="F103" s="97"/>
      <c r="G103" s="97"/>
      <c r="H103" s="97"/>
      <c r="I103" s="97"/>
    </row>
    <row r="104" spans="1:9" x14ac:dyDescent="0.25">
      <c r="A104" s="97"/>
      <c r="B104" s="97"/>
      <c r="C104" s="98" t="s">
        <v>80</v>
      </c>
      <c r="D104" s="97"/>
      <c r="E104" s="97"/>
      <c r="F104" s="97"/>
      <c r="G104" s="97"/>
      <c r="H104" s="97"/>
      <c r="I104" s="97"/>
    </row>
    <row r="105" spans="1:9" x14ac:dyDescent="0.25">
      <c r="A105" s="97"/>
      <c r="B105" s="97"/>
      <c r="C105" s="98" t="s">
        <v>82</v>
      </c>
      <c r="D105" s="97"/>
      <c r="E105" s="97"/>
      <c r="F105" s="97"/>
      <c r="G105" s="97"/>
      <c r="H105" s="97"/>
      <c r="I105" s="97"/>
    </row>
    <row r="106" spans="1:9" x14ac:dyDescent="0.25">
      <c r="A106" s="97"/>
      <c r="B106" s="97"/>
      <c r="C106" s="98" t="s">
        <v>83</v>
      </c>
      <c r="D106" s="97"/>
      <c r="E106" s="97"/>
      <c r="F106" s="97"/>
      <c r="G106" s="97"/>
      <c r="H106" s="97"/>
      <c r="I106" s="97"/>
    </row>
    <row r="107" spans="1:9" x14ac:dyDescent="0.25">
      <c r="A107" s="97"/>
      <c r="B107" s="97"/>
      <c r="C107" s="98"/>
      <c r="D107" s="97"/>
      <c r="E107" s="97"/>
      <c r="F107" s="97"/>
      <c r="G107" s="97"/>
      <c r="H107" s="97"/>
      <c r="I107" s="97"/>
    </row>
    <row r="108" spans="1:9" x14ac:dyDescent="0.25">
      <c r="A108" s="97"/>
      <c r="B108" s="165" t="s">
        <v>84</v>
      </c>
      <c r="C108" s="98"/>
      <c r="D108" s="97"/>
      <c r="E108" s="97"/>
      <c r="F108" s="97"/>
      <c r="G108" s="97"/>
      <c r="H108" s="97"/>
      <c r="I108" s="97"/>
    </row>
    <row r="109" spans="1:9" x14ac:dyDescent="0.25">
      <c r="A109" s="97"/>
      <c r="B109" s="97" t="s">
        <v>73</v>
      </c>
      <c r="C109" s="97"/>
      <c r="D109" s="97"/>
      <c r="E109" s="97"/>
      <c r="F109" s="97"/>
      <c r="G109" s="97"/>
      <c r="H109" s="97"/>
      <c r="I109" s="97"/>
    </row>
    <row r="110" spans="1:9" x14ac:dyDescent="0.25">
      <c r="A110" s="97"/>
      <c r="B110" s="97" t="s">
        <v>74</v>
      </c>
      <c r="C110" s="97"/>
      <c r="D110" s="97"/>
      <c r="E110" s="97"/>
      <c r="F110" s="97"/>
      <c r="G110" s="97"/>
      <c r="H110" s="97"/>
      <c r="I110" s="97"/>
    </row>
    <row r="111" spans="1:9" x14ac:dyDescent="0.25">
      <c r="A111" s="97"/>
      <c r="B111" s="97" t="s">
        <v>283</v>
      </c>
      <c r="C111" s="97"/>
      <c r="D111" s="97"/>
      <c r="E111" s="97"/>
      <c r="F111" s="97"/>
      <c r="G111" s="97"/>
      <c r="H111" s="97"/>
      <c r="I111" s="97"/>
    </row>
    <row r="112" spans="1:9" x14ac:dyDescent="0.25">
      <c r="A112" s="97"/>
      <c r="B112" s="97"/>
      <c r="C112" s="98"/>
      <c r="D112" s="97"/>
      <c r="E112" s="97"/>
      <c r="F112" s="97"/>
      <c r="G112" s="97"/>
      <c r="H112" s="97"/>
      <c r="I112" s="97"/>
    </row>
    <row r="113" spans="1:16" x14ac:dyDescent="0.25">
      <c r="A113" s="97"/>
      <c r="B113" s="97" t="s">
        <v>284</v>
      </c>
      <c r="C113" s="98"/>
      <c r="D113" s="97"/>
      <c r="E113" s="97"/>
      <c r="F113" s="97"/>
      <c r="G113" s="97"/>
      <c r="H113" s="97"/>
      <c r="I113" s="97"/>
      <c r="O113" s="4"/>
    </row>
    <row r="114" spans="1:16" x14ac:dyDescent="0.25">
      <c r="A114" s="97"/>
      <c r="B114" s="97" t="s">
        <v>143</v>
      </c>
      <c r="C114" s="98"/>
      <c r="D114" s="97"/>
      <c r="E114" s="97"/>
      <c r="F114" s="97"/>
      <c r="G114" s="97"/>
      <c r="H114" s="97"/>
      <c r="I114" s="97"/>
      <c r="O114" s="4"/>
    </row>
    <row r="115" spans="1:16" x14ac:dyDescent="0.25">
      <c r="A115" s="97"/>
      <c r="B115" s="97"/>
      <c r="C115" s="98"/>
      <c r="D115" s="97"/>
      <c r="E115" s="97"/>
      <c r="F115" s="97"/>
      <c r="G115" s="97"/>
      <c r="H115" s="97"/>
      <c r="I115" s="97"/>
      <c r="O115" s="4"/>
      <c r="P115" s="5"/>
    </row>
    <row r="116" spans="1:16" x14ac:dyDescent="0.25">
      <c r="A116" s="97"/>
      <c r="B116" s="78" t="s">
        <v>97</v>
      </c>
      <c r="C116" s="18"/>
      <c r="D116" s="80" t="s">
        <v>101</v>
      </c>
      <c r="E116" s="79" t="s">
        <v>98</v>
      </c>
      <c r="F116" s="80" t="s">
        <v>53</v>
      </c>
      <c r="G116" s="80" t="s">
        <v>54</v>
      </c>
      <c r="H116" s="97"/>
      <c r="I116" s="97"/>
      <c r="O116" s="4"/>
      <c r="P116" s="5"/>
    </row>
    <row r="117" spans="1:16" x14ac:dyDescent="0.25">
      <c r="A117" s="97"/>
      <c r="B117" s="81">
        <v>3</v>
      </c>
      <c r="C117" s="82" t="s">
        <v>99</v>
      </c>
      <c r="D117" s="77">
        <v>2</v>
      </c>
      <c r="E117" s="83"/>
      <c r="F117" s="77">
        <v>2</v>
      </c>
      <c r="G117" s="83"/>
      <c r="H117" s="97"/>
      <c r="I117" s="97"/>
    </row>
    <row r="118" spans="1:16" x14ac:dyDescent="0.25">
      <c r="A118" s="97"/>
      <c r="B118" s="81">
        <v>4</v>
      </c>
      <c r="C118" s="82" t="s">
        <v>99</v>
      </c>
      <c r="D118" s="77">
        <v>9</v>
      </c>
      <c r="E118" s="83"/>
      <c r="F118" s="77">
        <v>2</v>
      </c>
      <c r="G118" s="77">
        <v>7</v>
      </c>
      <c r="H118" s="97"/>
      <c r="I118" s="97"/>
    </row>
    <row r="119" spans="1:16" x14ac:dyDescent="0.25">
      <c r="A119" s="97"/>
      <c r="B119" s="81">
        <v>8</v>
      </c>
      <c r="C119" s="82" t="s">
        <v>99</v>
      </c>
      <c r="D119" s="77">
        <v>4</v>
      </c>
      <c r="E119" s="77">
        <v>4</v>
      </c>
      <c r="F119" s="83"/>
      <c r="G119" s="83"/>
      <c r="H119" s="97"/>
      <c r="I119" s="97"/>
    </row>
    <row r="120" spans="1:16" x14ac:dyDescent="0.25">
      <c r="A120" s="97"/>
      <c r="B120" s="85" t="s">
        <v>100</v>
      </c>
      <c r="C120" s="84"/>
      <c r="D120" s="86"/>
      <c r="E120" s="86">
        <v>32</v>
      </c>
      <c r="F120" s="86">
        <v>14</v>
      </c>
      <c r="G120" s="86">
        <v>28</v>
      </c>
      <c r="H120" s="103"/>
      <c r="I120" s="97"/>
    </row>
    <row r="121" spans="1:16" x14ac:dyDescent="0.25">
      <c r="A121" s="97"/>
      <c r="B121" s="97"/>
      <c r="C121" s="98"/>
      <c r="D121" s="97"/>
      <c r="E121" s="88" t="s">
        <v>254</v>
      </c>
      <c r="F121" s="87"/>
      <c r="G121" s="76"/>
      <c r="H121" s="97"/>
      <c r="I121" s="97"/>
    </row>
    <row r="122" spans="1:16" x14ac:dyDescent="0.25">
      <c r="A122" s="97"/>
      <c r="B122" s="97"/>
      <c r="C122" s="98"/>
      <c r="D122" s="97"/>
      <c r="E122" s="203"/>
      <c r="F122" s="97"/>
      <c r="G122" s="97"/>
      <c r="H122" s="97"/>
      <c r="I122" s="97"/>
    </row>
    <row r="123" spans="1:16" x14ac:dyDescent="0.25">
      <c r="A123" s="97"/>
      <c r="B123" s="97"/>
      <c r="C123" s="98" t="s">
        <v>247</v>
      </c>
      <c r="D123" s="97"/>
      <c r="E123" s="203"/>
      <c r="F123" s="97"/>
      <c r="G123" s="97"/>
      <c r="H123" s="97"/>
      <c r="I123" s="97"/>
    </row>
    <row r="124" spans="1:16" x14ac:dyDescent="0.25">
      <c r="A124" s="97"/>
      <c r="B124" s="97"/>
      <c r="C124" s="98"/>
      <c r="D124" s="97"/>
      <c r="E124" s="203"/>
      <c r="F124" s="97"/>
      <c r="G124" s="97"/>
      <c r="H124" s="97"/>
      <c r="I124" s="97"/>
    </row>
    <row r="125" spans="1:16" x14ac:dyDescent="0.25">
      <c r="A125" s="25"/>
      <c r="B125" s="26"/>
      <c r="C125" s="90"/>
      <c r="D125" s="26"/>
      <c r="E125" s="91"/>
      <c r="F125" s="26"/>
      <c r="G125" s="26"/>
      <c r="H125" s="27"/>
      <c r="I125" s="97"/>
    </row>
    <row r="126" spans="1:16" x14ac:dyDescent="0.25">
      <c r="A126" s="28"/>
      <c r="B126" s="94" t="s">
        <v>151</v>
      </c>
      <c r="C126" s="92"/>
      <c r="D126" s="32"/>
      <c r="E126" s="93"/>
      <c r="F126" s="32"/>
      <c r="G126" s="32"/>
      <c r="H126" s="33"/>
      <c r="I126" s="97"/>
    </row>
    <row r="127" spans="1:16" x14ac:dyDescent="0.25">
      <c r="A127" s="28"/>
      <c r="B127" s="32" t="s">
        <v>181</v>
      </c>
      <c r="C127" s="92"/>
      <c r="D127" s="265"/>
      <c r="E127" s="266"/>
      <c r="F127" s="266"/>
      <c r="G127" s="267"/>
      <c r="H127" s="33"/>
      <c r="I127" s="97"/>
    </row>
    <row r="128" spans="1:16" x14ac:dyDescent="0.25">
      <c r="A128" s="28"/>
      <c r="B128" s="94"/>
      <c r="C128" s="92"/>
      <c r="D128" s="32"/>
      <c r="E128" s="93"/>
      <c r="F128" s="32"/>
      <c r="G128" s="32"/>
      <c r="H128" s="33"/>
      <c r="I128" s="97"/>
    </row>
    <row r="129" spans="1:9" x14ac:dyDescent="0.25">
      <c r="A129" s="28"/>
      <c r="B129" s="32" t="s">
        <v>152</v>
      </c>
      <c r="C129" s="92"/>
      <c r="D129" s="265"/>
      <c r="E129" s="266"/>
      <c r="F129" s="266"/>
      <c r="G129" s="267"/>
      <c r="H129" s="33"/>
      <c r="I129" s="97"/>
    </row>
    <row r="130" spans="1:9" x14ac:dyDescent="0.25">
      <c r="A130" s="28"/>
      <c r="B130" s="32"/>
      <c r="C130" s="92"/>
      <c r="D130" s="117"/>
      <c r="E130" s="117"/>
      <c r="F130" s="117"/>
      <c r="G130" s="117"/>
      <c r="H130" s="33"/>
      <c r="I130" s="97"/>
    </row>
    <row r="131" spans="1:9" x14ac:dyDescent="0.25">
      <c r="A131" s="28"/>
      <c r="B131" s="32" t="s">
        <v>153</v>
      </c>
      <c r="C131" s="92"/>
      <c r="D131" s="265"/>
      <c r="E131" s="266"/>
      <c r="F131" s="266"/>
      <c r="G131" s="267"/>
      <c r="H131" s="33"/>
      <c r="I131" s="97"/>
    </row>
    <row r="132" spans="1:9" x14ac:dyDescent="0.25">
      <c r="A132" s="28"/>
      <c r="B132" s="32"/>
      <c r="C132" s="92"/>
      <c r="D132" s="32"/>
      <c r="E132" s="93"/>
      <c r="F132" s="32"/>
      <c r="G132" s="32"/>
      <c r="H132" s="33"/>
      <c r="I132" s="97"/>
    </row>
    <row r="133" spans="1:9" x14ac:dyDescent="0.25">
      <c r="A133" s="28"/>
      <c r="B133" s="32" t="s">
        <v>154</v>
      </c>
      <c r="C133" s="92"/>
      <c r="D133" s="270"/>
      <c r="E133" s="266"/>
      <c r="F133" s="266"/>
      <c r="G133" s="267"/>
      <c r="H133" s="33"/>
      <c r="I133" s="97"/>
    </row>
    <row r="134" spans="1:9" x14ac:dyDescent="0.25">
      <c r="A134" s="28"/>
      <c r="B134" s="32"/>
      <c r="C134" s="92"/>
      <c r="D134" s="32"/>
      <c r="E134" s="93"/>
      <c r="F134" s="32"/>
      <c r="G134" s="32"/>
      <c r="H134" s="33"/>
      <c r="I134" s="97"/>
    </row>
    <row r="135" spans="1:9" x14ac:dyDescent="0.25">
      <c r="A135" s="28"/>
      <c r="B135" s="32" t="s">
        <v>155</v>
      </c>
      <c r="C135" s="92"/>
      <c r="D135" s="268"/>
      <c r="E135" s="269"/>
      <c r="F135" s="32"/>
      <c r="G135" s="32"/>
      <c r="H135" s="33"/>
      <c r="I135" s="97"/>
    </row>
    <row r="136" spans="1:9" x14ac:dyDescent="0.25">
      <c r="A136" s="28"/>
      <c r="B136" s="32"/>
      <c r="C136" s="92"/>
      <c r="D136" s="32"/>
      <c r="E136" s="93"/>
      <c r="F136" s="32"/>
      <c r="G136" s="32"/>
      <c r="H136" s="33"/>
      <c r="I136" s="97"/>
    </row>
    <row r="137" spans="1:9" x14ac:dyDescent="0.25">
      <c r="A137" s="28"/>
      <c r="B137" s="32" t="s">
        <v>156</v>
      </c>
      <c r="C137" s="92"/>
      <c r="D137" s="233"/>
      <c r="E137" s="29" t="s">
        <v>270</v>
      </c>
      <c r="F137" s="32"/>
      <c r="G137" s="32"/>
      <c r="H137" s="33"/>
      <c r="I137" s="97"/>
    </row>
    <row r="138" spans="1:9" x14ac:dyDescent="0.25">
      <c r="A138" s="34"/>
      <c r="B138" s="56"/>
      <c r="C138" s="118"/>
      <c r="D138" s="119"/>
      <c r="E138" s="120"/>
      <c r="F138" s="56"/>
      <c r="G138" s="56"/>
      <c r="H138" s="54"/>
      <c r="I138" s="97"/>
    </row>
    <row r="139" spans="1:9" x14ac:dyDescent="0.25">
      <c r="A139" s="97"/>
      <c r="B139" s="97"/>
      <c r="C139" s="98"/>
      <c r="D139" s="126"/>
      <c r="E139" s="127"/>
      <c r="F139" s="97"/>
      <c r="G139" s="97"/>
      <c r="H139" s="97"/>
      <c r="I139" s="97"/>
    </row>
    <row r="140" spans="1:9" x14ac:dyDescent="0.25">
      <c r="A140" s="97"/>
      <c r="B140" s="97"/>
      <c r="C140" s="98"/>
      <c r="D140" s="126"/>
      <c r="E140" s="127"/>
      <c r="F140" s="97"/>
      <c r="G140" s="97"/>
      <c r="H140" s="97"/>
      <c r="I140" s="97"/>
    </row>
    <row r="141" spans="1:9" x14ac:dyDescent="0.25">
      <c r="A141" s="25"/>
      <c r="B141" s="26"/>
      <c r="C141" s="90"/>
      <c r="D141" s="26"/>
      <c r="E141" s="91"/>
      <c r="F141" s="26"/>
      <c r="G141" s="26"/>
      <c r="H141" s="27"/>
      <c r="I141" s="97"/>
    </row>
    <row r="142" spans="1:9" x14ac:dyDescent="0.25">
      <c r="A142" s="28"/>
      <c r="B142" s="94" t="s">
        <v>269</v>
      </c>
      <c r="C142" s="92"/>
      <c r="D142" s="235"/>
      <c r="E142" s="273" t="s">
        <v>270</v>
      </c>
      <c r="F142" s="274"/>
      <c r="G142" s="32"/>
      <c r="H142" s="33"/>
      <c r="I142" s="97"/>
    </row>
    <row r="143" spans="1:9" x14ac:dyDescent="0.25">
      <c r="A143" s="28"/>
      <c r="B143" s="32"/>
      <c r="C143" s="92"/>
      <c r="D143" s="32"/>
      <c r="E143" s="93"/>
      <c r="F143" s="32"/>
      <c r="G143" s="32"/>
      <c r="H143" s="33"/>
      <c r="I143" s="97"/>
    </row>
    <row r="144" spans="1:9" x14ac:dyDescent="0.25">
      <c r="A144" s="28"/>
      <c r="B144" s="94" t="s">
        <v>95</v>
      </c>
      <c r="C144" s="32"/>
      <c r="D144" s="32"/>
      <c r="E144" s="32"/>
      <c r="F144" s="32"/>
      <c r="G144" s="32"/>
      <c r="H144" s="33"/>
      <c r="I144" s="97"/>
    </row>
    <row r="145" spans="1:9" x14ac:dyDescent="0.25">
      <c r="A145" s="28"/>
      <c r="B145" s="32" t="s">
        <v>22</v>
      </c>
      <c r="C145" s="32"/>
      <c r="D145" s="132"/>
      <c r="E145" s="32" t="s">
        <v>150</v>
      </c>
      <c r="F145" s="230"/>
      <c r="G145" s="32" t="s">
        <v>313</v>
      </c>
      <c r="H145" s="33"/>
      <c r="I145" s="97"/>
    </row>
    <row r="146" spans="1:9" x14ac:dyDescent="0.25">
      <c r="A146" s="28"/>
      <c r="B146" s="32" t="s">
        <v>23</v>
      </c>
      <c r="C146" s="32"/>
      <c r="D146" s="132"/>
      <c r="E146" s="32" t="s">
        <v>150</v>
      </c>
      <c r="F146" s="230"/>
      <c r="G146" s="32" t="s">
        <v>314</v>
      </c>
      <c r="H146" s="33"/>
      <c r="I146" s="97"/>
    </row>
    <row r="147" spans="1:9" x14ac:dyDescent="0.25">
      <c r="A147" s="28"/>
      <c r="B147" s="32"/>
      <c r="C147" s="32"/>
      <c r="D147" s="32"/>
      <c r="E147" s="32"/>
      <c r="F147" s="32"/>
      <c r="G147" s="32"/>
      <c r="H147" s="33"/>
      <c r="I147" s="97"/>
    </row>
    <row r="148" spans="1:9" x14ac:dyDescent="0.25">
      <c r="A148" s="28"/>
      <c r="B148" s="32" t="s">
        <v>96</v>
      </c>
      <c r="C148" s="32"/>
      <c r="D148" s="32"/>
      <c r="E148" s="136"/>
      <c r="F148" s="38" t="s">
        <v>106</v>
      </c>
      <c r="G148" s="32"/>
      <c r="H148" s="33"/>
      <c r="I148" s="97"/>
    </row>
    <row r="149" spans="1:9" x14ac:dyDescent="0.25">
      <c r="A149" s="28"/>
      <c r="B149" s="38" t="s">
        <v>107</v>
      </c>
      <c r="C149" s="32"/>
      <c r="D149" s="32"/>
      <c r="E149" s="38"/>
      <c r="F149" s="32"/>
      <c r="G149" s="32"/>
      <c r="H149" s="33"/>
      <c r="I149" s="97"/>
    </row>
    <row r="150" spans="1:9" x14ac:dyDescent="0.25">
      <c r="A150" s="28"/>
      <c r="B150" s="32"/>
      <c r="C150" s="32"/>
      <c r="D150" s="32"/>
      <c r="E150" s="38"/>
      <c r="F150" s="32"/>
      <c r="G150" s="32"/>
      <c r="H150" s="33"/>
      <c r="I150" s="97"/>
    </row>
    <row r="151" spans="1:9" x14ac:dyDescent="0.25">
      <c r="A151" s="28"/>
      <c r="B151" s="32" t="s">
        <v>25</v>
      </c>
      <c r="C151" s="32"/>
      <c r="D151" s="32"/>
      <c r="E151" s="32"/>
      <c r="F151" s="32"/>
      <c r="G151" s="32"/>
      <c r="H151" s="33"/>
      <c r="I151" s="97"/>
    </row>
    <row r="152" spans="1:9" x14ac:dyDescent="0.25">
      <c r="A152" s="28"/>
      <c r="B152" s="32" t="s">
        <v>26</v>
      </c>
      <c r="C152" s="32"/>
      <c r="D152" s="32"/>
      <c r="E152" s="32"/>
      <c r="F152" s="32"/>
      <c r="G152" s="32"/>
      <c r="H152" s="33"/>
      <c r="I152" s="97"/>
    </row>
    <row r="153" spans="1:9" x14ac:dyDescent="0.25">
      <c r="A153" s="34"/>
      <c r="B153" s="56"/>
      <c r="C153" s="56"/>
      <c r="D153" s="56"/>
      <c r="E153" s="56"/>
      <c r="F153" s="56"/>
      <c r="G153" s="56"/>
      <c r="H153" s="54"/>
      <c r="I153" s="97"/>
    </row>
    <row r="154" spans="1:9" x14ac:dyDescent="0.25">
      <c r="A154" s="97"/>
      <c r="B154" s="97"/>
      <c r="C154" s="97"/>
      <c r="D154" s="97"/>
      <c r="E154" s="97"/>
      <c r="F154" s="97"/>
      <c r="G154" s="97"/>
      <c r="H154" s="97"/>
      <c r="I154" s="97"/>
    </row>
    <row r="155" spans="1:9" x14ac:dyDescent="0.25">
      <c r="A155" s="97"/>
      <c r="B155" s="97"/>
      <c r="C155" s="97"/>
      <c r="D155" s="97"/>
      <c r="E155" s="97"/>
      <c r="F155" s="97"/>
      <c r="G155" s="97"/>
      <c r="H155" s="97"/>
      <c r="I155" s="97"/>
    </row>
    <row r="156" spans="1:9" x14ac:dyDescent="0.25">
      <c r="A156" s="25"/>
      <c r="B156" s="26"/>
      <c r="C156" s="26"/>
      <c r="D156" s="26"/>
      <c r="E156" s="26"/>
      <c r="F156" s="26"/>
      <c r="G156" s="26"/>
      <c r="H156" s="27"/>
      <c r="I156" s="97"/>
    </row>
    <row r="157" spans="1:9" x14ac:dyDescent="0.25">
      <c r="A157" s="28"/>
      <c r="B157" s="94" t="s">
        <v>180</v>
      </c>
      <c r="C157" s="32"/>
      <c r="D157" s="32"/>
      <c r="E157" s="32"/>
      <c r="F157" s="32"/>
      <c r="G157" s="32"/>
      <c r="H157" s="33"/>
      <c r="I157" s="97"/>
    </row>
    <row r="158" spans="1:9" x14ac:dyDescent="0.25">
      <c r="A158" s="28"/>
      <c r="B158" s="32" t="s">
        <v>310</v>
      </c>
      <c r="C158" s="32"/>
      <c r="D158" s="32"/>
      <c r="E158" s="32"/>
      <c r="F158" s="32"/>
      <c r="G158" s="32"/>
      <c r="H158" s="33"/>
      <c r="I158" s="97"/>
    </row>
    <row r="159" spans="1:9" x14ac:dyDescent="0.25">
      <c r="A159" s="28"/>
      <c r="B159" s="32"/>
      <c r="C159" s="32"/>
      <c r="D159" s="32"/>
      <c r="E159" s="32"/>
      <c r="F159" s="32"/>
      <c r="G159" s="32"/>
      <c r="H159" s="33"/>
      <c r="I159" s="97"/>
    </row>
    <row r="160" spans="1:9" x14ac:dyDescent="0.25">
      <c r="A160" s="28"/>
      <c r="B160" s="256"/>
      <c r="C160" s="257"/>
      <c r="D160" s="257"/>
      <c r="E160" s="257"/>
      <c r="F160" s="257"/>
      <c r="G160" s="258"/>
      <c r="H160" s="33"/>
      <c r="I160" s="97"/>
    </row>
    <row r="161" spans="1:9" x14ac:dyDescent="0.25">
      <c r="A161" s="28"/>
      <c r="B161" s="259"/>
      <c r="C161" s="260"/>
      <c r="D161" s="260"/>
      <c r="E161" s="260"/>
      <c r="F161" s="260"/>
      <c r="G161" s="261"/>
      <c r="H161" s="33"/>
      <c r="I161" s="97"/>
    </row>
    <row r="162" spans="1:9" x14ac:dyDescent="0.25">
      <c r="A162" s="28"/>
      <c r="B162" s="259"/>
      <c r="C162" s="260"/>
      <c r="D162" s="260"/>
      <c r="E162" s="260"/>
      <c r="F162" s="260"/>
      <c r="G162" s="261"/>
      <c r="H162" s="33"/>
      <c r="I162" s="97"/>
    </row>
    <row r="163" spans="1:9" x14ac:dyDescent="0.25">
      <c r="A163" s="28"/>
      <c r="B163" s="259"/>
      <c r="C163" s="260"/>
      <c r="D163" s="260"/>
      <c r="E163" s="260"/>
      <c r="F163" s="260"/>
      <c r="G163" s="261"/>
      <c r="H163" s="33"/>
      <c r="I163" s="97"/>
    </row>
    <row r="164" spans="1:9" x14ac:dyDescent="0.25">
      <c r="A164" s="28"/>
      <c r="B164" s="259"/>
      <c r="C164" s="260"/>
      <c r="D164" s="260"/>
      <c r="E164" s="260"/>
      <c r="F164" s="260"/>
      <c r="G164" s="261"/>
      <c r="H164" s="33"/>
      <c r="I164" s="97"/>
    </row>
    <row r="165" spans="1:9" x14ac:dyDescent="0.25">
      <c r="A165" s="28"/>
      <c r="B165" s="259"/>
      <c r="C165" s="260"/>
      <c r="D165" s="260"/>
      <c r="E165" s="260"/>
      <c r="F165" s="260"/>
      <c r="G165" s="261"/>
      <c r="H165" s="33"/>
      <c r="I165" s="97"/>
    </row>
    <row r="166" spans="1:9" x14ac:dyDescent="0.25">
      <c r="A166" s="28"/>
      <c r="B166" s="259"/>
      <c r="C166" s="260"/>
      <c r="D166" s="260"/>
      <c r="E166" s="260"/>
      <c r="F166" s="260"/>
      <c r="G166" s="261"/>
      <c r="H166" s="33"/>
      <c r="I166" s="97"/>
    </row>
    <row r="167" spans="1:9" x14ac:dyDescent="0.25">
      <c r="A167" s="28"/>
      <c r="B167" s="259"/>
      <c r="C167" s="260"/>
      <c r="D167" s="260"/>
      <c r="E167" s="260"/>
      <c r="F167" s="260"/>
      <c r="G167" s="261"/>
      <c r="H167" s="33"/>
      <c r="I167" s="97"/>
    </row>
    <row r="168" spans="1:9" x14ac:dyDescent="0.25">
      <c r="A168" s="28"/>
      <c r="B168" s="262"/>
      <c r="C168" s="263"/>
      <c r="D168" s="263"/>
      <c r="E168" s="263"/>
      <c r="F168" s="263"/>
      <c r="G168" s="264"/>
      <c r="H168" s="33"/>
      <c r="I168" s="97"/>
    </row>
    <row r="169" spans="1:9" x14ac:dyDescent="0.25">
      <c r="A169" s="34"/>
      <c r="B169" s="124"/>
      <c r="C169" s="56"/>
      <c r="D169" s="56"/>
      <c r="E169" s="56"/>
      <c r="F169" s="56"/>
      <c r="G169" s="56"/>
      <c r="H169" s="54"/>
      <c r="I169" s="97"/>
    </row>
    <row r="170" spans="1:9" x14ac:dyDescent="0.25">
      <c r="A170" s="97"/>
      <c r="B170" s="97"/>
      <c r="C170" s="97"/>
      <c r="D170" s="97"/>
      <c r="E170" s="97"/>
      <c r="F170" s="97"/>
      <c r="G170" s="97"/>
      <c r="H170" s="97"/>
      <c r="I170" s="97"/>
    </row>
    <row r="171" spans="1:9" x14ac:dyDescent="0.25">
      <c r="A171" s="97"/>
      <c r="B171" s="97" t="s">
        <v>263</v>
      </c>
      <c r="C171" s="97"/>
      <c r="D171" s="97"/>
      <c r="E171" s="97"/>
      <c r="F171" s="97"/>
      <c r="G171" s="97"/>
      <c r="H171" s="97"/>
      <c r="I171" s="97"/>
    </row>
    <row r="172" spans="1:9" x14ac:dyDescent="0.25">
      <c r="A172" s="97"/>
      <c r="B172" s="97" t="s">
        <v>246</v>
      </c>
      <c r="C172" s="97"/>
      <c r="D172" s="97"/>
      <c r="E172" s="97"/>
      <c r="F172" s="97"/>
      <c r="G172" s="97"/>
      <c r="H172" s="97"/>
      <c r="I172" s="97"/>
    </row>
    <row r="173" spans="1:9" x14ac:dyDescent="0.25">
      <c r="A173" s="97"/>
      <c r="B173" s="97" t="s">
        <v>85</v>
      </c>
      <c r="C173" s="97"/>
      <c r="D173" s="97"/>
      <c r="E173" s="97"/>
      <c r="F173" s="97"/>
      <c r="G173" s="97"/>
      <c r="H173" s="97"/>
      <c r="I173" s="97"/>
    </row>
    <row r="174" spans="1:9" x14ac:dyDescent="0.25">
      <c r="A174" s="97"/>
      <c r="B174" s="97" t="s">
        <v>86</v>
      </c>
      <c r="C174" s="97"/>
      <c r="D174" s="97"/>
      <c r="E174" s="97"/>
      <c r="F174" s="97"/>
      <c r="G174" s="97"/>
      <c r="H174" s="97"/>
      <c r="I174" s="97"/>
    </row>
    <row r="175" spans="1:9" x14ac:dyDescent="0.25">
      <c r="A175" s="97"/>
      <c r="B175" s="97"/>
      <c r="C175" s="98"/>
      <c r="D175" s="97"/>
      <c r="E175" s="97"/>
      <c r="F175" s="97"/>
      <c r="G175" s="97"/>
      <c r="H175" s="97"/>
      <c r="I175" s="97"/>
    </row>
    <row r="176" spans="1:9" x14ac:dyDescent="0.25">
      <c r="A176" s="25"/>
      <c r="B176" s="26"/>
      <c r="C176" s="26"/>
      <c r="D176" s="26"/>
      <c r="E176" s="26"/>
      <c r="F176" s="26"/>
      <c r="G176" s="26"/>
      <c r="H176" s="27"/>
      <c r="I176" s="97"/>
    </row>
    <row r="177" spans="1:9" x14ac:dyDescent="0.25">
      <c r="A177" s="28"/>
      <c r="B177" s="29" t="s">
        <v>8</v>
      </c>
      <c r="C177" s="30"/>
      <c r="D177" s="30"/>
      <c r="E177" s="30"/>
      <c r="F177" s="31"/>
      <c r="G177" s="32"/>
      <c r="H177" s="33"/>
      <c r="I177" s="97"/>
    </row>
    <row r="178" spans="1:9" x14ac:dyDescent="0.25">
      <c r="A178" s="28"/>
      <c r="B178" s="29" t="s">
        <v>13</v>
      </c>
      <c r="C178" s="30"/>
      <c r="D178" s="30"/>
      <c r="E178" s="30"/>
      <c r="F178" s="31"/>
      <c r="G178" s="32"/>
      <c r="H178" s="33"/>
      <c r="I178" s="97"/>
    </row>
    <row r="179" spans="1:9" x14ac:dyDescent="0.25">
      <c r="A179" s="28"/>
      <c r="B179" s="31"/>
      <c r="C179" s="31"/>
      <c r="D179" s="31"/>
      <c r="E179" s="31"/>
      <c r="F179" s="31"/>
      <c r="G179" s="32"/>
      <c r="H179" s="33"/>
      <c r="I179" s="97"/>
    </row>
    <row r="180" spans="1:9" x14ac:dyDescent="0.25">
      <c r="A180" s="28"/>
      <c r="B180" s="19" t="s">
        <v>92</v>
      </c>
      <c r="C180" s="20"/>
      <c r="D180" s="21"/>
      <c r="E180" s="138">
        <v>0</v>
      </c>
      <c r="F180" s="31"/>
      <c r="G180" s="32"/>
      <c r="H180" s="33"/>
      <c r="I180" s="97"/>
    </row>
    <row r="181" spans="1:9" x14ac:dyDescent="0.25">
      <c r="A181" s="28"/>
      <c r="B181" s="22" t="s">
        <v>346</v>
      </c>
      <c r="C181" s="23"/>
      <c r="D181" s="24"/>
      <c r="E181" s="138">
        <v>0</v>
      </c>
      <c r="F181" s="89" t="s">
        <v>102</v>
      </c>
      <c r="G181" s="32"/>
      <c r="H181" s="33"/>
      <c r="I181" s="97"/>
    </row>
    <row r="182" spans="1:9" x14ac:dyDescent="0.25">
      <c r="A182" s="28"/>
      <c r="B182" s="35"/>
      <c r="C182" s="35"/>
      <c r="D182" s="35"/>
      <c r="E182" s="95"/>
      <c r="F182" s="89"/>
      <c r="G182" s="32"/>
      <c r="H182" s="33"/>
      <c r="I182" s="97"/>
    </row>
    <row r="183" spans="1:9" x14ac:dyDescent="0.25">
      <c r="A183" s="28"/>
      <c r="B183" s="35"/>
      <c r="C183" s="35"/>
      <c r="D183" s="35"/>
      <c r="E183" s="35"/>
      <c r="F183" s="31"/>
      <c r="G183" s="32"/>
      <c r="H183" s="33"/>
      <c r="I183" s="97"/>
    </row>
    <row r="184" spans="1:9" x14ac:dyDescent="0.25">
      <c r="A184" s="28"/>
      <c r="B184" s="57" t="s">
        <v>12</v>
      </c>
      <c r="C184" s="58"/>
      <c r="D184" s="58"/>
      <c r="E184" s="58"/>
      <c r="F184" s="63"/>
      <c r="G184" s="32"/>
      <c r="H184" s="33"/>
      <c r="I184" s="97"/>
    </row>
    <row r="185" spans="1:9" x14ac:dyDescent="0.25">
      <c r="A185" s="28"/>
      <c r="B185" s="60"/>
      <c r="C185" s="61"/>
      <c r="D185" s="61"/>
      <c r="E185" s="61"/>
      <c r="F185" s="64"/>
      <c r="G185" s="32"/>
      <c r="H185" s="33"/>
      <c r="I185" s="97"/>
    </row>
    <row r="186" spans="1:9" x14ac:dyDescent="0.25">
      <c r="A186" s="28"/>
      <c r="B186" s="275" t="s">
        <v>10</v>
      </c>
      <c r="C186" s="276"/>
      <c r="D186" s="71" t="s">
        <v>88</v>
      </c>
      <c r="E186" s="72" t="s">
        <v>89</v>
      </c>
      <c r="F186" s="72" t="s">
        <v>90</v>
      </c>
      <c r="G186" s="125"/>
      <c r="H186" s="33"/>
      <c r="I186" s="97"/>
    </row>
    <row r="187" spans="1:9" x14ac:dyDescent="0.25">
      <c r="A187" s="28"/>
      <c r="B187" s="277" t="s">
        <v>2</v>
      </c>
      <c r="C187" s="278"/>
      <c r="D187" s="74" t="s">
        <v>87</v>
      </c>
      <c r="E187" s="75" t="s">
        <v>87</v>
      </c>
      <c r="F187" s="75" t="s">
        <v>87</v>
      </c>
      <c r="G187" s="125"/>
      <c r="H187" s="33"/>
      <c r="I187" s="97"/>
    </row>
    <row r="188" spans="1:9" x14ac:dyDescent="0.25">
      <c r="A188" s="28"/>
      <c r="B188" s="279" t="s">
        <v>21</v>
      </c>
      <c r="C188" s="280"/>
      <c r="D188" s="139">
        <v>0</v>
      </c>
      <c r="E188" s="144">
        <v>0</v>
      </c>
      <c r="F188" s="133">
        <v>0</v>
      </c>
      <c r="G188" s="95"/>
      <c r="H188" s="33"/>
      <c r="I188" s="97"/>
    </row>
    <row r="189" spans="1:9" x14ac:dyDescent="0.25">
      <c r="A189" s="28"/>
      <c r="B189" s="281" t="s">
        <v>77</v>
      </c>
      <c r="C189" s="282"/>
      <c r="D189" s="145">
        <f t="shared" ref="D189:F189" si="0">D188</f>
        <v>0</v>
      </c>
      <c r="E189" s="145">
        <f t="shared" si="0"/>
        <v>0</v>
      </c>
      <c r="F189" s="140">
        <f t="shared" si="0"/>
        <v>0</v>
      </c>
      <c r="G189" s="95"/>
      <c r="H189" s="36"/>
      <c r="I189" s="166"/>
    </row>
    <row r="190" spans="1:9" x14ac:dyDescent="0.25">
      <c r="A190" s="28"/>
      <c r="B190" s="283" t="s">
        <v>78</v>
      </c>
      <c r="C190" s="284"/>
      <c r="D190" s="146">
        <f>D117-D189</f>
        <v>2</v>
      </c>
      <c r="E190" s="146">
        <f>D118-E189</f>
        <v>9</v>
      </c>
      <c r="F190" s="141">
        <f>D119-F189</f>
        <v>4</v>
      </c>
      <c r="G190" s="48"/>
      <c r="H190" s="36"/>
      <c r="I190" s="166"/>
    </row>
    <row r="191" spans="1:9" x14ac:dyDescent="0.25">
      <c r="A191" s="28"/>
      <c r="B191" s="49" t="s">
        <v>114</v>
      </c>
      <c r="C191" s="48"/>
      <c r="D191" s="48"/>
      <c r="E191" s="48"/>
      <c r="F191" s="32"/>
      <c r="G191" s="38"/>
      <c r="H191" s="36"/>
      <c r="I191" s="166"/>
    </row>
    <row r="192" spans="1:9" x14ac:dyDescent="0.25">
      <c r="A192" s="28"/>
      <c r="B192" s="49" t="s">
        <v>113</v>
      </c>
      <c r="C192" s="48"/>
      <c r="D192" s="48"/>
      <c r="E192" s="48"/>
      <c r="F192" s="32"/>
      <c r="G192" s="38"/>
      <c r="H192" s="36"/>
      <c r="I192" s="166"/>
    </row>
    <row r="193" spans="1:9" x14ac:dyDescent="0.25">
      <c r="A193" s="34"/>
      <c r="B193" s="39"/>
      <c r="C193" s="40"/>
      <c r="D193" s="40"/>
      <c r="E193" s="40"/>
      <c r="F193" s="41"/>
      <c r="G193" s="42"/>
      <c r="H193" s="37"/>
      <c r="I193" s="166"/>
    </row>
    <row r="194" spans="1:9" x14ac:dyDescent="0.25">
      <c r="A194" s="97"/>
      <c r="B194" s="97"/>
      <c r="C194" s="97"/>
      <c r="D194" s="97"/>
      <c r="E194" s="97"/>
      <c r="F194" s="97"/>
      <c r="G194" s="97"/>
      <c r="H194" s="97"/>
      <c r="I194" s="97"/>
    </row>
    <row r="195" spans="1:9" x14ac:dyDescent="0.25">
      <c r="A195" s="97"/>
      <c r="B195" s="97"/>
      <c r="C195" s="97"/>
      <c r="D195" s="97"/>
      <c r="E195" s="97"/>
      <c r="F195" s="97"/>
      <c r="G195" s="97"/>
      <c r="H195" s="97"/>
      <c r="I195" s="97"/>
    </row>
    <row r="196" spans="1:9" x14ac:dyDescent="0.25">
      <c r="A196" s="25"/>
      <c r="B196" s="26"/>
      <c r="C196" s="43"/>
      <c r="D196" s="43"/>
      <c r="E196" s="43"/>
      <c r="F196" s="44"/>
      <c r="G196" s="26"/>
      <c r="H196" s="27"/>
      <c r="I196" s="97"/>
    </row>
    <row r="197" spans="1:9" x14ac:dyDescent="0.25">
      <c r="A197" s="28"/>
      <c r="B197" s="29" t="s">
        <v>196</v>
      </c>
      <c r="C197" s="45"/>
      <c r="D197" s="45"/>
      <c r="E197" s="45"/>
      <c r="F197" s="31"/>
      <c r="G197" s="32"/>
      <c r="H197" s="33"/>
      <c r="I197" s="97"/>
    </row>
    <row r="198" spans="1:9" x14ac:dyDescent="0.25">
      <c r="A198" s="28"/>
      <c r="B198" s="45"/>
      <c r="C198" s="45"/>
      <c r="D198" s="45"/>
      <c r="E198" s="45"/>
      <c r="F198" s="31"/>
      <c r="G198" s="32"/>
      <c r="H198" s="33"/>
      <c r="I198" s="97"/>
    </row>
    <row r="199" spans="1:9" x14ac:dyDescent="0.25">
      <c r="A199" s="28"/>
      <c r="B199" s="19" t="s">
        <v>91</v>
      </c>
      <c r="C199" s="20"/>
      <c r="D199" s="21"/>
      <c r="E199" s="138">
        <v>0</v>
      </c>
      <c r="F199" s="89" t="s">
        <v>102</v>
      </c>
      <c r="G199" s="32"/>
      <c r="H199" s="33"/>
      <c r="I199" s="97"/>
    </row>
    <row r="200" spans="1:9" x14ac:dyDescent="0.25">
      <c r="A200" s="28"/>
      <c r="B200" s="35"/>
      <c r="C200" s="35"/>
      <c r="D200" s="35"/>
      <c r="E200" s="35"/>
      <c r="F200" s="31"/>
      <c r="G200" s="32"/>
      <c r="H200" s="33"/>
      <c r="I200" s="97"/>
    </row>
    <row r="201" spans="1:9" x14ac:dyDescent="0.25">
      <c r="A201" s="28"/>
      <c r="B201" s="57" t="s">
        <v>14</v>
      </c>
      <c r="C201" s="58"/>
      <c r="D201" s="58"/>
      <c r="E201" s="58"/>
      <c r="F201" s="59"/>
      <c r="G201" s="28"/>
      <c r="H201" s="33"/>
      <c r="I201" s="97"/>
    </row>
    <row r="202" spans="1:9" x14ac:dyDescent="0.25">
      <c r="A202" s="28"/>
      <c r="B202" s="60"/>
      <c r="C202" s="61"/>
      <c r="D202" s="61"/>
      <c r="E202" s="61"/>
      <c r="F202" s="62"/>
      <c r="G202" s="28"/>
      <c r="H202" s="33"/>
      <c r="I202" s="97"/>
    </row>
    <row r="203" spans="1:9" x14ac:dyDescent="0.25">
      <c r="A203" s="28"/>
      <c r="B203" s="285" t="s">
        <v>10</v>
      </c>
      <c r="C203" s="286"/>
      <c r="D203" s="71" t="s">
        <v>88</v>
      </c>
      <c r="E203" s="72" t="s">
        <v>89</v>
      </c>
      <c r="F203" s="71" t="s">
        <v>90</v>
      </c>
      <c r="G203" s="129"/>
      <c r="H203" s="33"/>
      <c r="I203" s="97"/>
    </row>
    <row r="204" spans="1:9" x14ac:dyDescent="0.25">
      <c r="A204" s="28"/>
      <c r="B204" s="277" t="s">
        <v>2</v>
      </c>
      <c r="C204" s="278"/>
      <c r="D204" s="74" t="s">
        <v>87</v>
      </c>
      <c r="E204" s="75" t="s">
        <v>87</v>
      </c>
      <c r="F204" s="74" t="s">
        <v>87</v>
      </c>
      <c r="G204" s="129"/>
      <c r="H204" s="33"/>
      <c r="I204" s="97"/>
    </row>
    <row r="205" spans="1:9" x14ac:dyDescent="0.25">
      <c r="A205" s="28"/>
      <c r="B205" s="279" t="s">
        <v>21</v>
      </c>
      <c r="C205" s="280"/>
      <c r="D205" s="133">
        <v>0</v>
      </c>
      <c r="E205" s="133">
        <v>0</v>
      </c>
      <c r="F205" s="147">
        <v>0</v>
      </c>
      <c r="G205" s="130"/>
      <c r="H205" s="33"/>
      <c r="I205" s="97"/>
    </row>
    <row r="206" spans="1:9" x14ac:dyDescent="0.25">
      <c r="A206" s="28"/>
      <c r="B206" s="281" t="s">
        <v>77</v>
      </c>
      <c r="C206" s="282"/>
      <c r="D206" s="145">
        <f>D189+D205</f>
        <v>0</v>
      </c>
      <c r="E206" s="145">
        <f>E189+E205</f>
        <v>0</v>
      </c>
      <c r="F206" s="148">
        <f>F189+F205</f>
        <v>0</v>
      </c>
      <c r="G206" s="130"/>
      <c r="H206" s="46"/>
      <c r="I206" s="101"/>
    </row>
    <row r="207" spans="1:9" x14ac:dyDescent="0.25">
      <c r="A207" s="28"/>
      <c r="B207" s="283" t="s">
        <v>78</v>
      </c>
      <c r="C207" s="284"/>
      <c r="D207" s="146">
        <f>D117-D206</f>
        <v>2</v>
      </c>
      <c r="E207" s="146">
        <f>D118-E206</f>
        <v>9</v>
      </c>
      <c r="F207" s="149">
        <f>D119-F206</f>
        <v>4</v>
      </c>
      <c r="G207" s="131"/>
      <c r="H207" s="46"/>
      <c r="I207" s="101"/>
    </row>
    <row r="208" spans="1:9" x14ac:dyDescent="0.25">
      <c r="A208" s="28"/>
      <c r="B208" s="49" t="s">
        <v>114</v>
      </c>
      <c r="C208" s="48"/>
      <c r="D208" s="48"/>
      <c r="E208" s="48"/>
      <c r="F208" s="35"/>
      <c r="G208" s="48"/>
      <c r="H208" s="46"/>
      <c r="I208" s="101"/>
    </row>
    <row r="209" spans="1:9" x14ac:dyDescent="0.25">
      <c r="A209" s="28"/>
      <c r="B209" s="49" t="s">
        <v>113</v>
      </c>
      <c r="C209" s="48"/>
      <c r="D209" s="48"/>
      <c r="E209" s="48"/>
      <c r="F209" s="35"/>
      <c r="G209" s="48"/>
      <c r="H209" s="46"/>
      <c r="I209" s="101"/>
    </row>
    <row r="210" spans="1:9" x14ac:dyDescent="0.25">
      <c r="A210" s="34"/>
      <c r="B210" s="39"/>
      <c r="C210" s="40"/>
      <c r="D210" s="40"/>
      <c r="E210" s="40"/>
      <c r="F210" s="41"/>
      <c r="G210" s="41"/>
      <c r="H210" s="47"/>
      <c r="I210" s="101"/>
    </row>
    <row r="211" spans="1:9" x14ac:dyDescent="0.25">
      <c r="A211" s="97"/>
      <c r="B211" s="99"/>
      <c r="C211" s="100"/>
      <c r="D211" s="100"/>
      <c r="E211" s="100"/>
      <c r="F211" s="101"/>
      <c r="G211" s="101"/>
      <c r="H211" s="101"/>
      <c r="I211" s="101"/>
    </row>
    <row r="212" spans="1:9" x14ac:dyDescent="0.25">
      <c r="A212" s="97"/>
      <c r="B212" s="102"/>
      <c r="C212" s="102"/>
      <c r="D212" s="102"/>
      <c r="E212" s="102"/>
      <c r="F212" s="97"/>
      <c r="G212" s="97"/>
      <c r="H212" s="97"/>
      <c r="I212" s="97"/>
    </row>
    <row r="213" spans="1:9" s="1" customFormat="1" x14ac:dyDescent="0.25">
      <c r="A213" s="50"/>
      <c r="B213" s="44"/>
      <c r="C213" s="44"/>
      <c r="D213" s="44"/>
      <c r="E213" s="44"/>
      <c r="F213" s="44"/>
      <c r="G213" s="44"/>
      <c r="H213" s="51"/>
      <c r="I213" s="102"/>
    </row>
    <row r="214" spans="1:9" s="1" customFormat="1" x14ac:dyDescent="0.25">
      <c r="A214" s="52"/>
      <c r="B214" s="29" t="s">
        <v>15</v>
      </c>
      <c r="C214" s="31"/>
      <c r="D214" s="31"/>
      <c r="E214" s="31"/>
      <c r="F214" s="31"/>
      <c r="G214" s="31"/>
      <c r="H214" s="53"/>
      <c r="I214" s="102"/>
    </row>
    <row r="215" spans="1:9" s="1" customFormat="1" x14ac:dyDescent="0.25">
      <c r="A215" s="52"/>
      <c r="B215" s="31"/>
      <c r="C215" s="31"/>
      <c r="D215" s="31"/>
      <c r="E215" s="31"/>
      <c r="F215" s="31"/>
      <c r="G215" s="31"/>
      <c r="H215" s="53"/>
      <c r="I215" s="102"/>
    </row>
    <row r="216" spans="1:9" s="1" customFormat="1" x14ac:dyDescent="0.25">
      <c r="A216" s="52"/>
      <c r="B216" s="19" t="s">
        <v>93</v>
      </c>
      <c r="C216" s="20"/>
      <c r="D216" s="21"/>
      <c r="E216" s="138">
        <v>0</v>
      </c>
      <c r="F216" s="89" t="s">
        <v>102</v>
      </c>
      <c r="G216" s="31"/>
      <c r="H216" s="53"/>
      <c r="I216" s="102"/>
    </row>
    <row r="217" spans="1:9" s="1" customFormat="1" x14ac:dyDescent="0.25">
      <c r="A217" s="52"/>
      <c r="B217" s="35"/>
      <c r="C217" s="35"/>
      <c r="D217" s="35"/>
      <c r="E217" s="35"/>
      <c r="F217" s="31"/>
      <c r="G217" s="31"/>
      <c r="H217" s="53"/>
      <c r="I217" s="102"/>
    </row>
    <row r="218" spans="1:9" s="1" customFormat="1" x14ac:dyDescent="0.25">
      <c r="A218" s="52"/>
      <c r="B218" s="57" t="s">
        <v>11</v>
      </c>
      <c r="C218" s="58"/>
      <c r="D218" s="58"/>
      <c r="E218" s="58"/>
      <c r="F218" s="59"/>
      <c r="G218" s="52"/>
      <c r="H218" s="53"/>
      <c r="I218" s="102"/>
    </row>
    <row r="219" spans="1:9" s="1" customFormat="1" x14ac:dyDescent="0.25">
      <c r="A219" s="52"/>
      <c r="B219" s="60"/>
      <c r="C219" s="61"/>
      <c r="D219" s="61"/>
      <c r="E219" s="61"/>
      <c r="F219" s="62"/>
      <c r="G219" s="52"/>
      <c r="H219" s="53"/>
      <c r="I219" s="102"/>
    </row>
    <row r="220" spans="1:9" s="1" customFormat="1" x14ac:dyDescent="0.25">
      <c r="A220" s="52"/>
      <c r="B220" s="285" t="s">
        <v>10</v>
      </c>
      <c r="C220" s="286"/>
      <c r="D220" s="71" t="s">
        <v>88</v>
      </c>
      <c r="E220" s="72" t="s">
        <v>89</v>
      </c>
      <c r="F220" s="71" t="s">
        <v>90</v>
      </c>
      <c r="G220" s="129"/>
      <c r="H220" s="53"/>
      <c r="I220" s="102"/>
    </row>
    <row r="221" spans="1:9" s="1" customFormat="1" x14ac:dyDescent="0.25">
      <c r="A221" s="52"/>
      <c r="B221" s="277" t="s">
        <v>2</v>
      </c>
      <c r="C221" s="278"/>
      <c r="D221" s="74" t="s">
        <v>87</v>
      </c>
      <c r="E221" s="75" t="s">
        <v>87</v>
      </c>
      <c r="F221" s="74" t="s">
        <v>87</v>
      </c>
      <c r="G221" s="129"/>
      <c r="H221" s="53"/>
      <c r="I221" s="102"/>
    </row>
    <row r="222" spans="1:9" s="1" customFormat="1" x14ac:dyDescent="0.25">
      <c r="A222" s="52"/>
      <c r="B222" s="279" t="s">
        <v>21</v>
      </c>
      <c r="C222" s="280"/>
      <c r="D222" s="133">
        <v>0</v>
      </c>
      <c r="E222" s="133">
        <v>0</v>
      </c>
      <c r="F222" s="147">
        <v>0</v>
      </c>
      <c r="G222" s="130"/>
      <c r="H222" s="53"/>
      <c r="I222" s="102"/>
    </row>
    <row r="223" spans="1:9" x14ac:dyDescent="0.25">
      <c r="A223" s="28"/>
      <c r="B223" s="281" t="s">
        <v>77</v>
      </c>
      <c r="C223" s="282"/>
      <c r="D223" s="145">
        <f>D206+D222</f>
        <v>0</v>
      </c>
      <c r="E223" s="145">
        <f>E206+E222</f>
        <v>0</v>
      </c>
      <c r="F223" s="148">
        <f>F206+F222</f>
        <v>0</v>
      </c>
      <c r="G223" s="130"/>
      <c r="H223" s="33"/>
      <c r="I223" s="97"/>
    </row>
    <row r="224" spans="1:9" x14ac:dyDescent="0.25">
      <c r="A224" s="28"/>
      <c r="B224" s="283" t="s">
        <v>78</v>
      </c>
      <c r="C224" s="284"/>
      <c r="D224" s="146">
        <f>D117-D223</f>
        <v>2</v>
      </c>
      <c r="E224" s="146">
        <f>D118-E223</f>
        <v>9</v>
      </c>
      <c r="F224" s="149">
        <f>D119-F223</f>
        <v>4</v>
      </c>
      <c r="G224" s="131"/>
      <c r="H224" s="33"/>
      <c r="I224" s="97"/>
    </row>
    <row r="225" spans="1:9" x14ac:dyDescent="0.25">
      <c r="A225" s="28"/>
      <c r="B225" s="49" t="s">
        <v>114</v>
      </c>
      <c r="C225" s="38"/>
      <c r="D225" s="38"/>
      <c r="E225" s="38"/>
      <c r="F225" s="32"/>
      <c r="G225" s="32"/>
      <c r="H225" s="33"/>
      <c r="I225" s="97"/>
    </row>
    <row r="226" spans="1:9" x14ac:dyDescent="0.25">
      <c r="A226" s="28"/>
      <c r="B226" s="49" t="s">
        <v>113</v>
      </c>
      <c r="C226" s="38"/>
      <c r="D226" s="38"/>
      <c r="E226" s="38"/>
      <c r="F226" s="32"/>
      <c r="G226" s="32"/>
      <c r="H226" s="33"/>
      <c r="I226" s="97"/>
    </row>
    <row r="227" spans="1:9" x14ac:dyDescent="0.25">
      <c r="A227" s="34"/>
      <c r="B227" s="55"/>
      <c r="C227" s="56"/>
      <c r="D227" s="56"/>
      <c r="E227" s="56"/>
      <c r="F227" s="56"/>
      <c r="G227" s="56"/>
      <c r="H227" s="54"/>
      <c r="I227" s="97"/>
    </row>
    <row r="228" spans="1:9" x14ac:dyDescent="0.25">
      <c r="A228" s="97"/>
      <c r="B228" s="103"/>
      <c r="C228" s="97"/>
      <c r="D228" s="97"/>
      <c r="E228" s="97"/>
      <c r="F228" s="97"/>
      <c r="G228" s="97"/>
      <c r="H228" s="97"/>
      <c r="I228" s="97"/>
    </row>
    <row r="229" spans="1:9" x14ac:dyDescent="0.25">
      <c r="A229" s="97"/>
      <c r="B229" s="97"/>
      <c r="C229" s="97"/>
      <c r="D229" s="97"/>
      <c r="E229" s="97"/>
      <c r="F229" s="101"/>
      <c r="G229" s="97"/>
      <c r="H229" s="97"/>
      <c r="I229" s="97"/>
    </row>
    <row r="230" spans="1:9" x14ac:dyDescent="0.25">
      <c r="A230" s="25"/>
      <c r="B230" s="26"/>
      <c r="C230" s="26"/>
      <c r="D230" s="26"/>
      <c r="E230" s="26"/>
      <c r="F230" s="26"/>
      <c r="G230" s="26"/>
      <c r="H230" s="27"/>
      <c r="I230" s="97"/>
    </row>
    <row r="231" spans="1:9" x14ac:dyDescent="0.25">
      <c r="A231" s="28"/>
      <c r="B231" s="29" t="s">
        <v>16</v>
      </c>
      <c r="C231" s="32"/>
      <c r="D231" s="32"/>
      <c r="E231" s="32"/>
      <c r="F231" s="32"/>
      <c r="G231" s="32"/>
      <c r="H231" s="33"/>
      <c r="I231" s="97"/>
    </row>
    <row r="232" spans="1:9" x14ac:dyDescent="0.25">
      <c r="A232" s="28"/>
      <c r="B232" s="67"/>
      <c r="C232" s="32"/>
      <c r="D232" s="32"/>
      <c r="E232" s="32"/>
      <c r="F232" s="32"/>
      <c r="G232" s="32"/>
      <c r="H232" s="33"/>
      <c r="I232" s="97"/>
    </row>
    <row r="233" spans="1:9" x14ac:dyDescent="0.25">
      <c r="A233" s="68"/>
      <c r="B233" s="19" t="s">
        <v>94</v>
      </c>
      <c r="C233" s="20"/>
      <c r="D233" s="21"/>
      <c r="E233" s="138">
        <v>0</v>
      </c>
      <c r="F233" s="89" t="s">
        <v>102</v>
      </c>
      <c r="G233" s="32"/>
      <c r="H233" s="33"/>
      <c r="I233" s="97"/>
    </row>
    <row r="234" spans="1:9" x14ac:dyDescent="0.25">
      <c r="A234" s="28"/>
      <c r="B234" s="35"/>
      <c r="C234" s="35"/>
      <c r="D234" s="35"/>
      <c r="E234" s="35"/>
      <c r="F234" s="31"/>
      <c r="G234" s="32"/>
      <c r="H234" s="33"/>
      <c r="I234" s="97"/>
    </row>
    <row r="235" spans="1:9" x14ac:dyDescent="0.25">
      <c r="A235" s="28"/>
      <c r="B235" s="57" t="s">
        <v>231</v>
      </c>
      <c r="C235" s="58"/>
      <c r="D235" s="58"/>
      <c r="E235" s="58"/>
      <c r="F235" s="59"/>
      <c r="G235" s="28"/>
      <c r="H235" s="33"/>
      <c r="I235" s="97"/>
    </row>
    <row r="236" spans="1:9" x14ac:dyDescent="0.25">
      <c r="A236" s="28"/>
      <c r="B236" s="60"/>
      <c r="C236" s="61"/>
      <c r="D236" s="61"/>
      <c r="E236" s="61"/>
      <c r="F236" s="62"/>
      <c r="G236" s="28"/>
      <c r="H236" s="33"/>
      <c r="I236" s="97"/>
    </row>
    <row r="237" spans="1:9" x14ac:dyDescent="0.25">
      <c r="A237" s="28"/>
      <c r="B237" s="285" t="s">
        <v>10</v>
      </c>
      <c r="C237" s="286"/>
      <c r="D237" s="71" t="s">
        <v>88</v>
      </c>
      <c r="E237" s="72" t="s">
        <v>89</v>
      </c>
      <c r="F237" s="71" t="s">
        <v>90</v>
      </c>
      <c r="G237" s="129"/>
      <c r="H237" s="33"/>
      <c r="I237" s="97"/>
    </row>
    <row r="238" spans="1:9" x14ac:dyDescent="0.25">
      <c r="A238" s="28"/>
      <c r="B238" s="277" t="s">
        <v>2</v>
      </c>
      <c r="C238" s="278"/>
      <c r="D238" s="74" t="s">
        <v>87</v>
      </c>
      <c r="E238" s="75" t="s">
        <v>87</v>
      </c>
      <c r="F238" s="74" t="s">
        <v>87</v>
      </c>
      <c r="G238" s="129"/>
      <c r="H238" s="33"/>
      <c r="I238" s="97"/>
    </row>
    <row r="239" spans="1:9" x14ac:dyDescent="0.25">
      <c r="A239" s="28"/>
      <c r="B239" s="279" t="s">
        <v>21</v>
      </c>
      <c r="C239" s="280"/>
      <c r="D239" s="133">
        <v>0</v>
      </c>
      <c r="E239" s="133">
        <v>0</v>
      </c>
      <c r="F239" s="147">
        <v>0</v>
      </c>
      <c r="G239" s="130"/>
      <c r="H239" s="33"/>
      <c r="I239" s="97"/>
    </row>
    <row r="240" spans="1:9" x14ac:dyDescent="0.25">
      <c r="A240" s="28"/>
      <c r="B240" s="281" t="s">
        <v>77</v>
      </c>
      <c r="C240" s="282"/>
      <c r="D240" s="145">
        <f>D223+D239</f>
        <v>0</v>
      </c>
      <c r="E240" s="145">
        <f>E223+E239</f>
        <v>0</v>
      </c>
      <c r="F240" s="148">
        <f>F223+F239</f>
        <v>0</v>
      </c>
      <c r="G240" s="130"/>
      <c r="H240" s="33"/>
      <c r="I240" s="97"/>
    </row>
    <row r="241" spans="1:9" x14ac:dyDescent="0.25">
      <c r="A241" s="28"/>
      <c r="B241" s="283" t="s">
        <v>78</v>
      </c>
      <c r="C241" s="284"/>
      <c r="D241" s="146">
        <f>D117-D240</f>
        <v>2</v>
      </c>
      <c r="E241" s="146">
        <f>D118-E240</f>
        <v>9</v>
      </c>
      <c r="F241" s="149">
        <f>D119-F240</f>
        <v>4</v>
      </c>
      <c r="G241" s="131"/>
      <c r="H241" s="33"/>
      <c r="I241" s="97"/>
    </row>
    <row r="242" spans="1:9" x14ac:dyDescent="0.25">
      <c r="A242" s="28"/>
      <c r="B242" s="49" t="s">
        <v>114</v>
      </c>
      <c r="C242" s="48"/>
      <c r="D242" s="48"/>
      <c r="E242" s="48"/>
      <c r="F242" s="48"/>
      <c r="G242" s="32"/>
      <c r="H242" s="33"/>
      <c r="I242" s="97"/>
    </row>
    <row r="243" spans="1:9" x14ac:dyDescent="0.25">
      <c r="A243" s="28"/>
      <c r="B243" s="49" t="s">
        <v>113</v>
      </c>
      <c r="C243" s="48"/>
      <c r="D243" s="48"/>
      <c r="E243" s="48"/>
      <c r="F243" s="48"/>
      <c r="G243" s="32"/>
      <c r="H243" s="33"/>
      <c r="I243" s="97"/>
    </row>
    <row r="244" spans="1:9" x14ac:dyDescent="0.25">
      <c r="A244" s="28"/>
      <c r="B244" s="45"/>
      <c r="C244" s="45"/>
      <c r="D244" s="45"/>
      <c r="E244" s="45"/>
      <c r="F244" s="32"/>
      <c r="G244" s="32"/>
      <c r="H244" s="33"/>
      <c r="I244" s="97"/>
    </row>
    <row r="245" spans="1:9" x14ac:dyDescent="0.25">
      <c r="A245" s="69"/>
      <c r="B245" s="57" t="s">
        <v>125</v>
      </c>
      <c r="C245" s="58"/>
      <c r="D245" s="58"/>
      <c r="E245" s="58"/>
      <c r="F245" s="65"/>
      <c r="G245" s="28"/>
      <c r="H245" s="33"/>
      <c r="I245" s="97"/>
    </row>
    <row r="246" spans="1:9" x14ac:dyDescent="0.25">
      <c r="A246" s="28"/>
      <c r="B246" s="60"/>
      <c r="C246" s="61"/>
      <c r="D246" s="61"/>
      <c r="E246" s="61"/>
      <c r="F246" s="66"/>
      <c r="G246" s="28"/>
      <c r="H246" s="33"/>
      <c r="I246" s="97"/>
    </row>
    <row r="247" spans="1:9" x14ac:dyDescent="0.25">
      <c r="A247" s="28"/>
      <c r="B247" s="285" t="s">
        <v>10</v>
      </c>
      <c r="C247" s="286"/>
      <c r="D247" s="71" t="s">
        <v>88</v>
      </c>
      <c r="E247" s="72" t="s">
        <v>89</v>
      </c>
      <c r="F247" s="71" t="s">
        <v>90</v>
      </c>
      <c r="G247" s="129"/>
      <c r="H247" s="33"/>
      <c r="I247" s="97"/>
    </row>
    <row r="248" spans="1:9" x14ac:dyDescent="0.25">
      <c r="A248" s="28"/>
      <c r="B248" s="277" t="s">
        <v>2</v>
      </c>
      <c r="C248" s="278"/>
      <c r="D248" s="74" t="s">
        <v>87</v>
      </c>
      <c r="E248" s="75" t="s">
        <v>87</v>
      </c>
      <c r="F248" s="74" t="s">
        <v>87</v>
      </c>
      <c r="G248" s="129"/>
      <c r="H248" s="33"/>
      <c r="I248" s="97"/>
    </row>
    <row r="249" spans="1:9" x14ac:dyDescent="0.25">
      <c r="A249" s="28"/>
      <c r="B249" s="279" t="s">
        <v>21</v>
      </c>
      <c r="C249" s="280"/>
      <c r="D249" s="133">
        <v>0</v>
      </c>
      <c r="E249" s="133">
        <v>0</v>
      </c>
      <c r="F249" s="147">
        <v>0</v>
      </c>
      <c r="G249" s="130"/>
      <c r="H249" s="33"/>
      <c r="I249" s="97"/>
    </row>
    <row r="250" spans="1:9" x14ac:dyDescent="0.25">
      <c r="A250" s="28"/>
      <c r="B250" s="281" t="s">
        <v>77</v>
      </c>
      <c r="C250" s="282"/>
      <c r="D250" s="145">
        <f>D240+D249</f>
        <v>0</v>
      </c>
      <c r="E250" s="145">
        <f>E240+E249</f>
        <v>0</v>
      </c>
      <c r="F250" s="148">
        <f>F240+F249</f>
        <v>0</v>
      </c>
      <c r="G250" s="130"/>
      <c r="H250" s="33"/>
      <c r="I250" s="97"/>
    </row>
    <row r="251" spans="1:9" x14ac:dyDescent="0.25">
      <c r="A251" s="28"/>
      <c r="B251" s="287" t="s">
        <v>78</v>
      </c>
      <c r="C251" s="288"/>
      <c r="D251" s="146">
        <f>D117-D250</f>
        <v>2</v>
      </c>
      <c r="E251" s="146">
        <f>D118-E250</f>
        <v>9</v>
      </c>
      <c r="F251" s="149">
        <f>D119-F250</f>
        <v>4</v>
      </c>
      <c r="G251" s="131"/>
      <c r="H251" s="33"/>
      <c r="I251" s="97"/>
    </row>
    <row r="252" spans="1:9" x14ac:dyDescent="0.25">
      <c r="A252" s="28"/>
      <c r="B252" s="49" t="s">
        <v>114</v>
      </c>
      <c r="C252" s="48"/>
      <c r="D252" s="48"/>
      <c r="E252" s="48"/>
      <c r="F252" s="32"/>
      <c r="G252" s="32"/>
      <c r="H252" s="33"/>
      <c r="I252" s="97"/>
    </row>
    <row r="253" spans="1:9" x14ac:dyDescent="0.25">
      <c r="A253" s="28"/>
      <c r="B253" s="49" t="s">
        <v>113</v>
      </c>
      <c r="C253" s="48"/>
      <c r="D253" s="48"/>
      <c r="E253" s="48"/>
      <c r="F253" s="32"/>
      <c r="G253" s="32"/>
      <c r="H253" s="33"/>
      <c r="I253" s="97"/>
    </row>
    <row r="254" spans="1:9" x14ac:dyDescent="0.25">
      <c r="A254" s="34"/>
      <c r="B254" s="56"/>
      <c r="C254" s="40"/>
      <c r="D254" s="40"/>
      <c r="E254" s="40"/>
      <c r="F254" s="56"/>
      <c r="G254" s="56"/>
      <c r="H254" s="54"/>
      <c r="I254" s="97"/>
    </row>
    <row r="255" spans="1:9" x14ac:dyDescent="0.25">
      <c r="A255" s="97"/>
      <c r="B255" s="99"/>
      <c r="C255" s="100"/>
      <c r="D255" s="100"/>
      <c r="E255" s="100"/>
      <c r="F255" s="101"/>
      <c r="G255" s="97"/>
      <c r="H255" s="97"/>
      <c r="I255" s="97"/>
    </row>
    <row r="256" spans="1:9" x14ac:dyDescent="0.25">
      <c r="A256" s="97"/>
      <c r="B256" s="114" t="s">
        <v>144</v>
      </c>
      <c r="C256" s="167"/>
      <c r="D256" s="167"/>
      <c r="E256" s="167"/>
      <c r="F256" s="168"/>
      <c r="G256" s="115"/>
      <c r="H256" s="116"/>
      <c r="I256" s="97"/>
    </row>
    <row r="257" spans="1:9" x14ac:dyDescent="0.25">
      <c r="A257" s="97"/>
      <c r="B257" s="99"/>
      <c r="C257" s="100"/>
      <c r="D257" s="100"/>
      <c r="E257" s="100"/>
      <c r="F257" s="101"/>
      <c r="G257" s="97"/>
      <c r="H257" s="97"/>
      <c r="I257" s="97"/>
    </row>
    <row r="258" spans="1:9" x14ac:dyDescent="0.25">
      <c r="A258" s="97"/>
      <c r="B258" s="169" t="s">
        <v>116</v>
      </c>
      <c r="C258" s="100"/>
      <c r="D258" s="100"/>
      <c r="E258" s="100"/>
      <c r="F258" s="165" t="s">
        <v>115</v>
      </c>
      <c r="G258" s="97"/>
      <c r="H258" s="97"/>
      <c r="I258" s="97"/>
    </row>
    <row r="259" spans="1:9" x14ac:dyDescent="0.25">
      <c r="A259" s="97"/>
      <c r="B259" s="169"/>
      <c r="C259" s="100"/>
      <c r="D259" s="100"/>
      <c r="E259" s="100"/>
      <c r="F259" s="165" t="s">
        <v>126</v>
      </c>
      <c r="G259" s="97"/>
      <c r="H259" s="97"/>
      <c r="I259" s="97"/>
    </row>
    <row r="260" spans="1:9" x14ac:dyDescent="0.25">
      <c r="A260" s="97"/>
      <c r="B260" s="169" t="s">
        <v>103</v>
      </c>
      <c r="C260" s="170">
        <f>D145</f>
        <v>0</v>
      </c>
      <c r="D260" s="231">
        <f>F145</f>
        <v>0</v>
      </c>
      <c r="E260" s="100"/>
      <c r="F260" s="97"/>
      <c r="G260" s="97"/>
      <c r="H260" s="97"/>
      <c r="I260" s="97"/>
    </row>
    <row r="261" spans="1:9" ht="30" x14ac:dyDescent="0.25">
      <c r="A261" s="97"/>
      <c r="B261" s="169" t="s">
        <v>104</v>
      </c>
      <c r="C261" s="171">
        <f>D146</f>
        <v>0</v>
      </c>
      <c r="D261" s="231">
        <f>F146</f>
        <v>0</v>
      </c>
      <c r="E261" s="100"/>
      <c r="F261" s="204" t="s">
        <v>110</v>
      </c>
      <c r="G261" s="204" t="s">
        <v>109</v>
      </c>
      <c r="H261" s="204" t="s">
        <v>112</v>
      </c>
      <c r="I261" s="97"/>
    </row>
    <row r="262" spans="1:9" x14ac:dyDescent="0.25">
      <c r="A262" s="97"/>
      <c r="B262" s="169" t="s">
        <v>105</v>
      </c>
      <c r="C262" s="173">
        <f>E148</f>
        <v>0</v>
      </c>
      <c r="D262" s="174"/>
      <c r="E262" s="100"/>
      <c r="F262" s="205" t="s">
        <v>111</v>
      </c>
      <c r="G262" s="173">
        <f>D250</f>
        <v>0</v>
      </c>
      <c r="H262" s="173">
        <f>G262*B117</f>
        <v>0</v>
      </c>
      <c r="I262" s="97"/>
    </row>
    <row r="263" spans="1:9" x14ac:dyDescent="0.25">
      <c r="A263" s="97"/>
      <c r="B263" s="97"/>
      <c r="C263" s="97"/>
      <c r="D263" s="97"/>
      <c r="E263" s="100"/>
      <c r="F263" s="205" t="s">
        <v>259</v>
      </c>
      <c r="G263" s="173">
        <f>E250</f>
        <v>0</v>
      </c>
      <c r="H263" s="173">
        <f>G263*B118</f>
        <v>0</v>
      </c>
      <c r="I263" s="97"/>
    </row>
    <row r="264" spans="1:9" x14ac:dyDescent="0.25">
      <c r="A264" s="97"/>
      <c r="B264" s="177"/>
      <c r="C264" s="100"/>
      <c r="D264" s="100"/>
      <c r="E264" s="100"/>
      <c r="F264" s="205" t="s">
        <v>285</v>
      </c>
      <c r="G264" s="173">
        <f>F250</f>
        <v>0</v>
      </c>
      <c r="H264" s="173">
        <f>G264*B119</f>
        <v>0</v>
      </c>
      <c r="I264" s="97"/>
    </row>
    <row r="265" spans="1:9" x14ac:dyDescent="0.25">
      <c r="A265" s="97"/>
      <c r="B265" s="165" t="s">
        <v>117</v>
      </c>
      <c r="C265" s="100"/>
      <c r="D265" s="100"/>
      <c r="E265" s="100"/>
      <c r="F265" s="206"/>
      <c r="G265" s="207" t="s">
        <v>108</v>
      </c>
      <c r="H265" s="173">
        <f>SUM(H262:H264)</f>
        <v>0</v>
      </c>
      <c r="I265" s="97"/>
    </row>
    <row r="266" spans="1:9" x14ac:dyDescent="0.25">
      <c r="A266" s="97"/>
      <c r="B266" s="165" t="s">
        <v>119</v>
      </c>
      <c r="C266" s="100"/>
      <c r="D266" s="100"/>
      <c r="E266" s="100"/>
      <c r="F266" s="101"/>
      <c r="G266" s="165"/>
      <c r="H266" s="176"/>
      <c r="I266" s="97"/>
    </row>
    <row r="267" spans="1:9" x14ac:dyDescent="0.25">
      <c r="A267" s="97"/>
      <c r="B267" s="165" t="s">
        <v>118</v>
      </c>
      <c r="C267" s="100"/>
      <c r="D267" s="100"/>
      <c r="E267" s="100"/>
      <c r="F267" s="101"/>
      <c r="G267" s="165"/>
      <c r="H267" s="176"/>
      <c r="I267" s="97"/>
    </row>
    <row r="268" spans="1:9" x14ac:dyDescent="0.25">
      <c r="A268" s="97"/>
      <c r="B268" s="99"/>
      <c r="C268" s="100"/>
      <c r="D268" s="100"/>
      <c r="E268" s="100"/>
      <c r="F268" s="101"/>
      <c r="G268" s="165"/>
      <c r="H268" s="176"/>
      <c r="I268" s="97"/>
    </row>
    <row r="269" spans="1:9" x14ac:dyDescent="0.25">
      <c r="A269" s="97"/>
      <c r="B269" s="114" t="s">
        <v>121</v>
      </c>
      <c r="C269" s="111"/>
      <c r="D269" s="142">
        <f>E181+E199+E216+E233</f>
        <v>0</v>
      </c>
      <c r="E269" s="100"/>
      <c r="F269" s="101"/>
      <c r="G269" s="165"/>
      <c r="H269" s="176"/>
      <c r="I269" s="97"/>
    </row>
    <row r="270" spans="1:9" x14ac:dyDescent="0.25">
      <c r="A270" s="97"/>
      <c r="B270" s="114" t="s">
        <v>120</v>
      </c>
      <c r="C270" s="111"/>
      <c r="D270" s="178">
        <f>H265</f>
        <v>0</v>
      </c>
      <c r="E270" s="101" t="s">
        <v>123</v>
      </c>
      <c r="F270" s="101"/>
      <c r="G270" s="165"/>
      <c r="H270" s="176"/>
      <c r="I270" s="97"/>
    </row>
    <row r="271" spans="1:9" x14ac:dyDescent="0.25">
      <c r="A271" s="97"/>
      <c r="B271" s="114" t="s">
        <v>122</v>
      </c>
      <c r="C271" s="179"/>
      <c r="D271" s="142">
        <f>D270-D269</f>
        <v>0</v>
      </c>
      <c r="E271" s="101" t="s">
        <v>124</v>
      </c>
      <c r="F271" s="101"/>
      <c r="G271" s="165"/>
      <c r="H271" s="176"/>
      <c r="I271" s="97"/>
    </row>
    <row r="272" spans="1:9" x14ac:dyDescent="0.25">
      <c r="A272" s="97"/>
      <c r="B272" s="99"/>
      <c r="C272" s="100"/>
      <c r="D272" s="100"/>
      <c r="E272" s="100"/>
      <c r="F272" s="101"/>
      <c r="G272" s="165"/>
      <c r="H272" s="176"/>
      <c r="I272" s="97"/>
    </row>
    <row r="273" spans="1:9" x14ac:dyDescent="0.25">
      <c r="A273" s="97"/>
      <c r="B273" s="99"/>
      <c r="C273" s="100"/>
      <c r="D273" s="100"/>
      <c r="E273" s="100"/>
      <c r="F273" s="101"/>
      <c r="G273" s="165"/>
      <c r="H273" s="176"/>
      <c r="I273" s="97"/>
    </row>
    <row r="274" spans="1:9" x14ac:dyDescent="0.25">
      <c r="A274" s="97"/>
      <c r="B274" s="169" t="s">
        <v>127</v>
      </c>
      <c r="C274" s="100"/>
      <c r="D274" s="100"/>
      <c r="E274" s="100"/>
      <c r="F274" s="101"/>
      <c r="G274" s="165"/>
      <c r="H274" s="97"/>
      <c r="I274" s="97"/>
    </row>
    <row r="275" spans="1:9" x14ac:dyDescent="0.25">
      <c r="A275" s="97"/>
      <c r="B275" s="169" t="s">
        <v>128</v>
      </c>
      <c r="C275" s="100"/>
      <c r="D275" s="100"/>
      <c r="E275" s="100"/>
      <c r="F275" s="101"/>
      <c r="G275" s="165"/>
      <c r="H275" s="182"/>
      <c r="I275" s="97"/>
    </row>
    <row r="276" spans="1:9" x14ac:dyDescent="0.25">
      <c r="A276" s="97"/>
      <c r="B276" s="208"/>
      <c r="C276" s="208"/>
      <c r="D276" s="208"/>
      <c r="E276" s="208"/>
      <c r="F276" s="97"/>
      <c r="G276" s="97"/>
      <c r="H276" s="182"/>
      <c r="I276" s="97"/>
    </row>
    <row r="277" spans="1:9" x14ac:dyDescent="0.25">
      <c r="A277" s="97"/>
      <c r="B277" s="81"/>
      <c r="C277" s="180" t="s">
        <v>0</v>
      </c>
      <c r="D277" s="116"/>
      <c r="E277" s="181"/>
      <c r="F277" s="181"/>
      <c r="G277" s="181"/>
      <c r="H277" s="97"/>
      <c r="I277" s="97"/>
    </row>
    <row r="278" spans="1:9" x14ac:dyDescent="0.25">
      <c r="A278" s="97"/>
      <c r="B278" s="183"/>
      <c r="C278" s="184" t="s">
        <v>267</v>
      </c>
      <c r="D278" s="185" t="s">
        <v>5</v>
      </c>
      <c r="E278" s="181"/>
      <c r="F278" s="181"/>
      <c r="G278" s="181"/>
      <c r="H278" s="97"/>
      <c r="I278" s="97"/>
    </row>
    <row r="279" spans="1:9" x14ac:dyDescent="0.25">
      <c r="A279" s="97"/>
      <c r="B279" s="184" t="s">
        <v>129</v>
      </c>
      <c r="C279" s="193">
        <v>110</v>
      </c>
      <c r="D279" s="193">
        <v>65</v>
      </c>
      <c r="E279" s="186"/>
      <c r="F279" s="187"/>
      <c r="G279" s="187"/>
      <c r="H279" s="97"/>
      <c r="I279" s="97"/>
    </row>
    <row r="280" spans="1:9" x14ac:dyDescent="0.25">
      <c r="A280" s="97"/>
      <c r="B280" s="184" t="s">
        <v>130</v>
      </c>
      <c r="C280" s="193">
        <v>140</v>
      </c>
      <c r="D280" s="193">
        <v>80</v>
      </c>
      <c r="E280" s="186"/>
      <c r="F280" s="187"/>
      <c r="G280" s="187"/>
      <c r="H280" s="97"/>
      <c r="I280" s="97"/>
    </row>
    <row r="281" spans="1:9" x14ac:dyDescent="0.25">
      <c r="A281" s="97"/>
      <c r="B281" s="184" t="s">
        <v>131</v>
      </c>
      <c r="C281" s="193">
        <v>260</v>
      </c>
      <c r="D281" s="193">
        <v>140</v>
      </c>
      <c r="E281" s="186"/>
      <c r="F281" s="187"/>
      <c r="G281" s="187"/>
      <c r="H281" s="97"/>
      <c r="I281" s="97"/>
    </row>
    <row r="282" spans="1:9" x14ac:dyDescent="0.25">
      <c r="A282" s="97"/>
      <c r="B282" s="81" t="s">
        <v>1</v>
      </c>
      <c r="C282" s="209"/>
      <c r="D282" s="210"/>
      <c r="E282" s="211"/>
      <c r="F282" s="97"/>
      <c r="G282" s="97"/>
      <c r="H282" s="97"/>
      <c r="I282" s="97"/>
    </row>
    <row r="283" spans="1:9" x14ac:dyDescent="0.25">
      <c r="A283" s="97"/>
      <c r="B283" s="81" t="s">
        <v>340</v>
      </c>
      <c r="C283" s="115"/>
      <c r="D283" s="116"/>
      <c r="E283" s="97"/>
      <c r="F283" s="97"/>
      <c r="G283" s="97"/>
      <c r="H283" s="97"/>
      <c r="I283" s="97"/>
    </row>
    <row r="284" spans="1:9" x14ac:dyDescent="0.25">
      <c r="A284" s="97"/>
      <c r="B284" s="97"/>
      <c r="C284" s="97"/>
      <c r="D284" s="97"/>
      <c r="E284" s="97"/>
      <c r="F284" s="97"/>
      <c r="G284" s="97"/>
      <c r="H284" s="97"/>
      <c r="I284" s="97"/>
    </row>
    <row r="285" spans="1:9" x14ac:dyDescent="0.25">
      <c r="A285" s="97"/>
      <c r="B285" s="97"/>
      <c r="C285" s="97"/>
      <c r="D285" s="97"/>
      <c r="E285" s="97"/>
      <c r="F285" s="97"/>
      <c r="G285" s="97"/>
      <c r="H285" s="97"/>
      <c r="I285" s="97"/>
    </row>
    <row r="286" spans="1:9" x14ac:dyDescent="0.25">
      <c r="A286" s="97"/>
      <c r="B286" s="114" t="s">
        <v>132</v>
      </c>
      <c r="C286" s="115"/>
      <c r="D286" s="115"/>
      <c r="E286" s="116"/>
      <c r="F286" s="97"/>
      <c r="G286" s="97"/>
      <c r="H286" s="97"/>
      <c r="I286" s="97"/>
    </row>
    <row r="287" spans="1:9" x14ac:dyDescent="0.25">
      <c r="A287" s="97"/>
      <c r="B287" s="183" t="s">
        <v>4</v>
      </c>
      <c r="C287" s="97"/>
      <c r="D287" s="97"/>
      <c r="E287" s="212">
        <f>C262</f>
        <v>0</v>
      </c>
      <c r="F287" s="166"/>
      <c r="G287" s="97"/>
      <c r="H287" s="97"/>
      <c r="I287" s="97"/>
    </row>
    <row r="288" spans="1:9" x14ac:dyDescent="0.25">
      <c r="A288" s="97"/>
      <c r="B288" s="108" t="s">
        <v>3</v>
      </c>
      <c r="C288" s="213"/>
      <c r="D288" s="213"/>
      <c r="E288" s="214"/>
      <c r="F288" s="166"/>
      <c r="G288" s="97"/>
      <c r="H288" s="97"/>
      <c r="I288" s="97"/>
    </row>
    <row r="289" spans="1:9" x14ac:dyDescent="0.25">
      <c r="A289" s="97"/>
      <c r="B289" s="215" t="s">
        <v>9</v>
      </c>
      <c r="C289" s="216" t="s">
        <v>129</v>
      </c>
      <c r="D289" s="216" t="s">
        <v>130</v>
      </c>
      <c r="E289" s="81" t="s">
        <v>131</v>
      </c>
      <c r="F289" s="183"/>
      <c r="G289" s="97"/>
      <c r="H289" s="97"/>
      <c r="I289" s="97"/>
    </row>
    <row r="290" spans="1:9" x14ac:dyDescent="0.25">
      <c r="A290" s="97"/>
      <c r="B290" s="216" t="s">
        <v>133</v>
      </c>
      <c r="C290" s="225">
        <f>G262</f>
        <v>0</v>
      </c>
      <c r="D290" s="225">
        <f>G263</f>
        <v>0</v>
      </c>
      <c r="E290" s="226">
        <f>G264</f>
        <v>0</v>
      </c>
      <c r="F290" s="183"/>
      <c r="G290" s="97"/>
      <c r="H290" s="97"/>
      <c r="I290" s="97"/>
    </row>
    <row r="291" spans="1:9" x14ac:dyDescent="0.25">
      <c r="A291" s="97"/>
      <c r="B291" s="217" t="s">
        <v>134</v>
      </c>
      <c r="C291" s="218">
        <f>D251</f>
        <v>2</v>
      </c>
      <c r="D291" s="219">
        <f>E251</f>
        <v>9</v>
      </c>
      <c r="E291" s="220">
        <f>F251</f>
        <v>4</v>
      </c>
      <c r="F291" s="108"/>
      <c r="G291" s="97"/>
      <c r="H291" s="97"/>
      <c r="I291" s="97"/>
    </row>
    <row r="292" spans="1:9" ht="30" x14ac:dyDescent="0.25">
      <c r="A292" s="97"/>
      <c r="B292" s="221" t="s">
        <v>135</v>
      </c>
      <c r="C292" s="159">
        <f>C290*C279</f>
        <v>0</v>
      </c>
      <c r="D292" s="159">
        <f>D290*C280</f>
        <v>0</v>
      </c>
      <c r="E292" s="222">
        <f>E290*C281</f>
        <v>0</v>
      </c>
      <c r="F292" s="223"/>
      <c r="G292" s="97"/>
      <c r="H292" s="97"/>
      <c r="I292" s="97"/>
    </row>
    <row r="293" spans="1:9" ht="45" x14ac:dyDescent="0.25">
      <c r="A293" s="97"/>
      <c r="B293" s="221" t="s">
        <v>136</v>
      </c>
      <c r="C293" s="159">
        <f>C290*D279*(C262-1)</f>
        <v>0</v>
      </c>
      <c r="D293" s="159">
        <f>D290*D280*(C262-1)</f>
        <v>0</v>
      </c>
      <c r="E293" s="222">
        <f>E290*D281*(C262-1)</f>
        <v>0</v>
      </c>
      <c r="F293" s="223"/>
      <c r="G293" s="97"/>
      <c r="H293" s="97"/>
      <c r="I293" s="97"/>
    </row>
    <row r="294" spans="1:9" ht="30" x14ac:dyDescent="0.25">
      <c r="A294" s="97"/>
      <c r="B294" s="221" t="s">
        <v>137</v>
      </c>
      <c r="C294" s="164">
        <f t="shared" ref="C294:E294" si="1">C292+C293</f>
        <v>0</v>
      </c>
      <c r="D294" s="164">
        <f t="shared" si="1"/>
        <v>0</v>
      </c>
      <c r="E294" s="227">
        <f t="shared" si="1"/>
        <v>0</v>
      </c>
      <c r="F294" s="224"/>
      <c r="G294" s="97"/>
      <c r="H294" s="97"/>
      <c r="I294" s="97"/>
    </row>
    <row r="295" spans="1:9" x14ac:dyDescent="0.25">
      <c r="A295" s="97"/>
      <c r="B295" s="97"/>
      <c r="C295" s="97"/>
      <c r="D295" s="97"/>
      <c r="E295" s="97"/>
      <c r="F295" s="97"/>
      <c r="G295" s="97"/>
      <c r="H295" s="97"/>
      <c r="I295" s="97"/>
    </row>
    <row r="296" spans="1:9" ht="30" x14ac:dyDescent="0.25">
      <c r="A296" s="97"/>
      <c r="B296" s="221" t="s">
        <v>253</v>
      </c>
      <c r="C296" s="135">
        <f>SUM(C294:F294)</f>
        <v>0</v>
      </c>
      <c r="D296" s="166" t="s">
        <v>27</v>
      </c>
      <c r="E296" s="97"/>
      <c r="F296" s="97"/>
      <c r="G296" s="97"/>
      <c r="H296" s="97"/>
      <c r="I296" s="97"/>
    </row>
    <row r="297" spans="1:9" x14ac:dyDescent="0.25">
      <c r="A297" s="97"/>
      <c r="B297" s="191"/>
      <c r="C297" s="192"/>
      <c r="D297" s="166"/>
      <c r="E297" s="97"/>
      <c r="F297" s="97"/>
      <c r="G297" s="97"/>
      <c r="H297" s="97"/>
      <c r="I297" s="97"/>
    </row>
    <row r="298" spans="1:9" x14ac:dyDescent="0.25">
      <c r="A298" s="97"/>
      <c r="B298" s="97"/>
      <c r="C298" s="192"/>
      <c r="D298" s="166"/>
      <c r="E298" s="97"/>
      <c r="F298" s="97"/>
      <c r="G298" s="97"/>
      <c r="H298" s="97"/>
      <c r="I298" s="97"/>
    </row>
    <row r="299" spans="1:9" x14ac:dyDescent="0.25">
      <c r="A299" s="97"/>
      <c r="B299" s="97"/>
      <c r="C299" s="97"/>
      <c r="D299" s="97"/>
      <c r="E299" s="97"/>
      <c r="F299" s="97"/>
      <c r="G299" s="97"/>
      <c r="H299" s="97"/>
      <c r="I299" s="97"/>
    </row>
    <row r="300" spans="1:9" x14ac:dyDescent="0.25">
      <c r="A300" s="128"/>
      <c r="B300" s="128"/>
      <c r="C300" s="128"/>
      <c r="D300" s="128"/>
      <c r="E300" s="228"/>
      <c r="F300" s="229"/>
      <c r="G300" s="128"/>
      <c r="H300" s="128"/>
      <c r="I300" s="128"/>
    </row>
    <row r="301" spans="1:9" x14ac:dyDescent="0.25">
      <c r="B301" s="5" t="s">
        <v>324</v>
      </c>
      <c r="C301" s="234">
        <v>45859</v>
      </c>
      <c r="E301" s="3"/>
      <c r="F301" s="4"/>
    </row>
    <row r="302" spans="1:9" x14ac:dyDescent="0.25">
      <c r="B302" s="96"/>
      <c r="C302" s="112"/>
      <c r="E302" s="3"/>
      <c r="F302" s="4"/>
    </row>
    <row r="303" spans="1:9" x14ac:dyDescent="0.25">
      <c r="B303" s="96"/>
      <c r="C303" s="113"/>
    </row>
  </sheetData>
  <sheetProtection algorithmName="SHA-512" hashValue="A+DBurCZi+0MKKnQwN4SjxoXuik33THXdJ+iUdVHZYJ27jU7scu24eBssrjZERRYH70LoM2uP7/AdBXXXYEtMA==" saltValue="A4iroWd/RCNdZ1G6m4Dhpg==" spinCount="100000" sheet="1" objects="1" scenarios="1"/>
  <mergeCells count="36">
    <mergeCell ref="B247:C247"/>
    <mergeCell ref="B248:C248"/>
    <mergeCell ref="B249:C249"/>
    <mergeCell ref="B250:C250"/>
    <mergeCell ref="B251:C251"/>
    <mergeCell ref="B237:C237"/>
    <mergeCell ref="B238:C238"/>
    <mergeCell ref="B239:C239"/>
    <mergeCell ref="B240:C240"/>
    <mergeCell ref="B241:C241"/>
    <mergeCell ref="B222:C222"/>
    <mergeCell ref="B223:C223"/>
    <mergeCell ref="B224:C224"/>
    <mergeCell ref="B220:C220"/>
    <mergeCell ref="B221:C221"/>
    <mergeCell ref="B203:C203"/>
    <mergeCell ref="B204:C204"/>
    <mergeCell ref="B205:C205"/>
    <mergeCell ref="B206:C206"/>
    <mergeCell ref="B207:C207"/>
    <mergeCell ref="B186:C186"/>
    <mergeCell ref="B187:C187"/>
    <mergeCell ref="B188:C188"/>
    <mergeCell ref="B189:C189"/>
    <mergeCell ref="B190:C190"/>
    <mergeCell ref="A1:I2"/>
    <mergeCell ref="B160:G168"/>
    <mergeCell ref="D127:G127"/>
    <mergeCell ref="D129:G129"/>
    <mergeCell ref="D135:E135"/>
    <mergeCell ref="D131:G131"/>
    <mergeCell ref="D133:G133"/>
    <mergeCell ref="E50:F50"/>
    <mergeCell ref="E51:F51"/>
    <mergeCell ref="E52:F52"/>
    <mergeCell ref="E142:F142"/>
  </mergeCells>
  <dataValidations count="10">
    <dataValidation type="date" allowBlank="1" showInputMessage="1" showErrorMessage="1" errorTitle="Error" error="The dates selected are outside the current open Booking Period." sqref="D145:D146" xr:uid="{3FF3E289-3E7B-4AC5-933B-74416A2E8B43}">
      <formula1>45139</formula1>
      <formula2>46783</formula2>
    </dataValidation>
    <dataValidation type="whole" operator="greaterThan" allowBlank="1" showInputMessage="1" showErrorMessage="1" errorTitle="Error" error="This must be a whole number." sqref="E148" xr:uid="{173F791F-6192-42A8-99B7-BE4E79A9133A}">
      <formula1>0</formula1>
    </dataValidation>
    <dataValidation type="whole" operator="greaterThan" allowBlank="1" showInputMessage="1" showErrorMessage="1" errorTitle="Error" error="This must be a whole number." sqref="E180" xr:uid="{8D1B419C-6D92-43FD-A120-C0B3EAFF9BD6}">
      <formula1>-1</formula1>
    </dataValidation>
    <dataValidation type="whole" operator="lessThan" allowBlank="1" showInputMessage="1" showErrorMessage="1" errorTitle="Error" error="This number can not be greater than 2." sqref="D188 D222 D239 D205" xr:uid="{FE572E25-2917-4465-89F7-43DD885EDE38}">
      <formula1>3</formula1>
    </dataValidation>
    <dataValidation type="whole" operator="lessThan" allowBlank="1" showInputMessage="1" showErrorMessage="1" errorTitle="Error" error="This number can not be greater than 9." sqref="E188 E222 E249 E205" xr:uid="{0E667529-05D2-4019-A6C0-33A3119ABBEB}">
      <formula1>10</formula1>
    </dataValidation>
    <dataValidation type="time" allowBlank="1" showInputMessage="1" showErrorMessage="1" errorTitle="Error" error="Please input in 24 hour times." sqref="F145:F146" xr:uid="{5061250E-989D-4E34-90D8-DEF6FB9CCDC2}">
      <formula1>0</formula1>
      <formula2>0.999305555555556</formula2>
    </dataValidation>
    <dataValidation type="whole" operator="lessThan" allowBlank="1" showInputMessage="1" showErrorMessage="1" errorTitle="Error" error="This number can not be greater than 4." sqref="F188 F205 F222 F239 F249" xr:uid="{EFFBEA05-8E98-479E-A30B-3A08DE2C213E}">
      <formula1>5</formula1>
    </dataValidation>
    <dataValidation type="whole" operator="lessThan" allowBlank="1" showInputMessage="1" showErrorMessage="1" errorTitle="Error" error="There are only 74 beds at the Lodge." sqref="E199 E181 E216 E233" xr:uid="{F15D8032-FBA4-49FE-B525-A10A693A20EB}">
      <formula1>75</formula1>
    </dataValidation>
    <dataValidation type="whole" operator="lessThan" allowBlank="1" showInputMessage="1" showErrorMessage="1" errorTitle="Error" error="this number can not be greater than 9." sqref="E239" xr:uid="{37714ED4-95D6-4541-B9D9-5F9BDEDA1FC6}">
      <formula1>10</formula1>
    </dataValidation>
    <dataValidation type="whole" operator="lessThan" allowBlank="1" showInputMessage="1" showErrorMessage="1" errorTitle="Error" error="this number can not be greater than 2." sqref="D249" xr:uid="{AC9D1C2E-C441-418D-B517-2EECF9FDB108}">
      <formula1>3</formula1>
    </dataValidation>
  </dataValidations>
  <pageMargins left="0.25" right="0.25" top="0.75" bottom="0.75" header="0.3" footer="0.3"/>
  <pageSetup paperSize="9" scale="54" orientation="landscape" r:id="rId1"/>
  <rowBreaks count="7" manualBreakCount="7">
    <brk id="30" max="16383" man="1"/>
    <brk id="67" max="16383" man="1"/>
    <brk id="106" max="16383" man="1"/>
    <brk id="139" max="16383" man="1"/>
    <brk id="170" max="16383" man="1"/>
    <brk id="211" max="16383" man="1"/>
    <brk id="25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8760-AFD8-47CC-A803-C42D07D9DB11}">
  <dimension ref="A1:O225"/>
  <sheetViews>
    <sheetView topLeftCell="A205" zoomScaleNormal="100" zoomScaleSheetLayoutView="100" workbookViewId="0">
      <selection activeCell="V234" sqref="V234"/>
    </sheetView>
  </sheetViews>
  <sheetFormatPr defaultRowHeight="15" x14ac:dyDescent="0.25"/>
  <cols>
    <col min="1" max="1" width="3.28515625" customWidth="1"/>
    <col min="2" max="2" width="15.7109375" customWidth="1"/>
    <col min="3" max="3" width="14.85546875" customWidth="1"/>
    <col min="4" max="4" width="19.5703125" customWidth="1"/>
    <col min="5" max="5" width="19.28515625" customWidth="1"/>
    <col min="6" max="6" width="19.85546875" customWidth="1"/>
    <col min="7" max="7" width="20.28515625" customWidth="1"/>
    <col min="8" max="8" width="26.140625" customWidth="1"/>
    <col min="9" max="9" width="3.28515625" customWidth="1"/>
    <col min="10" max="10" width="4.85546875" customWidth="1"/>
  </cols>
  <sheetData>
    <row r="1" spans="1:9" ht="15" customHeight="1" x14ac:dyDescent="0.25">
      <c r="A1" s="250" t="s">
        <v>336</v>
      </c>
      <c r="B1" s="251"/>
      <c r="C1" s="251"/>
      <c r="D1" s="251"/>
      <c r="E1" s="251"/>
      <c r="F1" s="251"/>
      <c r="G1" s="251"/>
      <c r="H1" s="251"/>
      <c r="I1" s="252"/>
    </row>
    <row r="2" spans="1:9" ht="15" customHeight="1" x14ac:dyDescent="0.25">
      <c r="A2" s="253"/>
      <c r="B2" s="254"/>
      <c r="C2" s="254"/>
      <c r="D2" s="254"/>
      <c r="E2" s="254"/>
      <c r="F2" s="254"/>
      <c r="G2" s="254"/>
      <c r="H2" s="254"/>
      <c r="I2" s="255"/>
    </row>
    <row r="3" spans="1:9" x14ac:dyDescent="0.25">
      <c r="A3" s="97"/>
      <c r="B3" s="97"/>
      <c r="C3" s="97"/>
      <c r="D3" s="97"/>
      <c r="E3" s="97"/>
      <c r="F3" s="97"/>
      <c r="G3" s="97"/>
      <c r="H3" s="97"/>
      <c r="I3" s="97"/>
    </row>
    <row r="4" spans="1:9" x14ac:dyDescent="0.25">
      <c r="A4" s="97"/>
      <c r="B4" s="97" t="s">
        <v>174</v>
      </c>
      <c r="C4" s="97"/>
      <c r="D4" s="97"/>
      <c r="E4" s="97"/>
      <c r="F4" s="97"/>
      <c r="G4" s="97"/>
      <c r="H4" s="97"/>
      <c r="I4" s="97"/>
    </row>
    <row r="5" spans="1:9" x14ac:dyDescent="0.25">
      <c r="A5" s="97"/>
      <c r="B5" s="97" t="s">
        <v>339</v>
      </c>
      <c r="C5" s="97"/>
      <c r="D5" s="97"/>
      <c r="E5" s="97"/>
      <c r="F5" s="97"/>
      <c r="G5" s="97"/>
      <c r="H5" s="97"/>
      <c r="I5" s="97"/>
    </row>
    <row r="6" spans="1:9" x14ac:dyDescent="0.25">
      <c r="A6" s="97"/>
      <c r="B6" s="97"/>
      <c r="C6" s="97"/>
      <c r="D6" s="97"/>
      <c r="E6" s="97"/>
      <c r="F6" s="97"/>
      <c r="G6" s="97"/>
      <c r="H6" s="97"/>
      <c r="I6" s="97"/>
    </row>
    <row r="7" spans="1:9" x14ac:dyDescent="0.25">
      <c r="A7" s="97"/>
      <c r="B7" s="97" t="s">
        <v>249</v>
      </c>
      <c r="C7" s="97"/>
      <c r="D7" s="97"/>
      <c r="E7" s="97"/>
      <c r="F7" s="97"/>
      <c r="G7" s="97"/>
      <c r="H7" s="97"/>
      <c r="I7" s="97"/>
    </row>
    <row r="8" spans="1:9" x14ac:dyDescent="0.25">
      <c r="A8" s="97"/>
      <c r="B8" s="97"/>
      <c r="C8" s="97"/>
      <c r="D8" s="97"/>
      <c r="E8" s="97"/>
      <c r="F8" s="97"/>
      <c r="G8" s="97"/>
      <c r="H8" s="97"/>
      <c r="I8" s="97"/>
    </row>
    <row r="9" spans="1:9" x14ac:dyDescent="0.25">
      <c r="A9" s="97"/>
      <c r="B9" s="97" t="s">
        <v>47</v>
      </c>
      <c r="C9" s="97"/>
      <c r="D9" s="97"/>
      <c r="E9" s="97"/>
      <c r="F9" s="97"/>
      <c r="G9" s="97"/>
      <c r="H9" s="97"/>
      <c r="I9" s="97"/>
    </row>
    <row r="10" spans="1:9" x14ac:dyDescent="0.25">
      <c r="A10" s="97"/>
      <c r="B10" s="97" t="s">
        <v>24</v>
      </c>
      <c r="C10" s="97"/>
      <c r="D10" s="97"/>
      <c r="E10" s="97"/>
      <c r="F10" s="97"/>
      <c r="G10" s="97"/>
      <c r="H10" s="97"/>
      <c r="I10" s="97"/>
    </row>
    <row r="11" spans="1:9" x14ac:dyDescent="0.25">
      <c r="A11" s="97"/>
      <c r="B11" s="97"/>
      <c r="C11" s="97"/>
      <c r="D11" s="97"/>
      <c r="E11" s="97"/>
      <c r="F11" s="97"/>
      <c r="G11" s="97"/>
      <c r="H11" s="97"/>
      <c r="I11" s="97"/>
    </row>
    <row r="12" spans="1:9" x14ac:dyDescent="0.25">
      <c r="A12" s="97"/>
      <c r="B12" s="165" t="s">
        <v>328</v>
      </c>
      <c r="C12" s="165"/>
      <c r="D12" s="165"/>
      <c r="E12" s="165"/>
      <c r="F12" s="165"/>
      <c r="G12" s="165"/>
      <c r="H12" s="165"/>
      <c r="I12" s="97"/>
    </row>
    <row r="13" spans="1:9" x14ac:dyDescent="0.25">
      <c r="A13" s="97"/>
      <c r="B13" s="165" t="s">
        <v>329</v>
      </c>
      <c r="C13" s="97"/>
      <c r="D13" s="97"/>
      <c r="E13" s="97"/>
      <c r="F13" s="97"/>
      <c r="G13" s="97"/>
      <c r="H13" s="97"/>
      <c r="I13" s="97"/>
    </row>
    <row r="14" spans="1:9" x14ac:dyDescent="0.25">
      <c r="A14" s="97"/>
      <c r="B14" s="97"/>
      <c r="C14" s="97"/>
      <c r="D14" s="97"/>
      <c r="E14" s="97"/>
      <c r="F14" s="97"/>
      <c r="G14" s="97"/>
      <c r="H14" s="97"/>
      <c r="I14" s="97"/>
    </row>
    <row r="15" spans="1:9" x14ac:dyDescent="0.25">
      <c r="A15" s="97"/>
      <c r="B15" s="97" t="s">
        <v>184</v>
      </c>
      <c r="C15" s="97"/>
      <c r="D15" s="97"/>
      <c r="E15" s="97"/>
      <c r="F15" s="97"/>
      <c r="G15" s="97"/>
      <c r="H15" s="97"/>
      <c r="I15" s="97"/>
    </row>
    <row r="16" spans="1:9" x14ac:dyDescent="0.25">
      <c r="A16" s="97"/>
      <c r="B16" s="97" t="s">
        <v>183</v>
      </c>
      <c r="C16" s="97"/>
      <c r="D16" s="97"/>
      <c r="E16" s="97"/>
      <c r="F16" s="97"/>
      <c r="G16" s="97"/>
      <c r="H16" s="97"/>
      <c r="I16" s="97"/>
    </row>
    <row r="17" spans="1:9" x14ac:dyDescent="0.25">
      <c r="A17" s="97"/>
      <c r="B17" s="97" t="s">
        <v>59</v>
      </c>
      <c r="C17" s="97"/>
      <c r="D17" s="97"/>
      <c r="E17" s="97"/>
      <c r="F17" s="97"/>
      <c r="G17" s="97"/>
      <c r="H17" s="97"/>
      <c r="I17" s="97"/>
    </row>
    <row r="18" spans="1:9" x14ac:dyDescent="0.25">
      <c r="A18" s="97"/>
      <c r="B18" s="97"/>
      <c r="C18" s="97"/>
      <c r="D18" s="97"/>
      <c r="E18" s="97"/>
      <c r="F18" s="97"/>
      <c r="G18" s="97"/>
      <c r="H18" s="97"/>
      <c r="I18" s="97"/>
    </row>
    <row r="19" spans="1:9" x14ac:dyDescent="0.25">
      <c r="A19" s="97"/>
      <c r="B19" s="97"/>
      <c r="C19" s="97" t="s">
        <v>286</v>
      </c>
      <c r="D19" s="97"/>
      <c r="E19" s="97"/>
      <c r="F19" s="97"/>
      <c r="G19" s="97"/>
      <c r="H19" s="97"/>
      <c r="I19" s="97"/>
    </row>
    <row r="20" spans="1:9" x14ac:dyDescent="0.25">
      <c r="A20" s="97"/>
      <c r="B20" s="97"/>
      <c r="C20" s="97" t="s">
        <v>185</v>
      </c>
      <c r="D20" s="97"/>
      <c r="E20" s="97"/>
      <c r="F20" s="97"/>
      <c r="G20" s="97"/>
      <c r="H20" s="97"/>
      <c r="I20" s="97"/>
    </row>
    <row r="21" spans="1:9" x14ac:dyDescent="0.25">
      <c r="A21" s="97"/>
      <c r="B21" s="97"/>
      <c r="C21" s="97" t="s">
        <v>175</v>
      </c>
      <c r="D21" s="97"/>
      <c r="E21" s="97"/>
      <c r="F21" s="97"/>
      <c r="G21" s="97"/>
      <c r="H21" s="97"/>
      <c r="I21" s="97"/>
    </row>
    <row r="22" spans="1:9" x14ac:dyDescent="0.25">
      <c r="A22" s="97"/>
      <c r="B22" s="97"/>
      <c r="C22" s="97" t="s">
        <v>227</v>
      </c>
      <c r="D22" s="97"/>
      <c r="E22" s="97"/>
      <c r="F22" s="97"/>
      <c r="G22" s="97"/>
      <c r="H22" s="97"/>
      <c r="I22" s="97"/>
    </row>
    <row r="23" spans="1:9" x14ac:dyDescent="0.25">
      <c r="A23" s="97"/>
      <c r="B23" s="97"/>
      <c r="C23" s="97" t="s">
        <v>176</v>
      </c>
      <c r="D23" s="97"/>
      <c r="E23" s="97"/>
      <c r="F23" s="97"/>
      <c r="G23" s="97"/>
      <c r="H23" s="97"/>
      <c r="I23" s="97"/>
    </row>
    <row r="24" spans="1:9" x14ac:dyDescent="0.25">
      <c r="A24" s="97"/>
      <c r="B24" s="97"/>
      <c r="C24" s="97"/>
      <c r="D24" s="97"/>
      <c r="E24" s="97"/>
      <c r="F24" s="97"/>
      <c r="G24" s="97"/>
      <c r="H24" s="97"/>
      <c r="I24" s="97"/>
    </row>
    <row r="25" spans="1:9" x14ac:dyDescent="0.25">
      <c r="A25" s="97"/>
      <c r="B25" s="97" t="s">
        <v>145</v>
      </c>
      <c r="C25" s="97"/>
      <c r="D25" s="97"/>
      <c r="E25" s="97"/>
      <c r="F25" s="97"/>
      <c r="G25" s="97"/>
      <c r="H25" s="97"/>
      <c r="I25" s="97"/>
    </row>
    <row r="26" spans="1:9" x14ac:dyDescent="0.25">
      <c r="A26" s="97"/>
      <c r="B26" s="97" t="s">
        <v>146</v>
      </c>
      <c r="C26" s="97"/>
      <c r="D26" s="97"/>
      <c r="E26" s="97"/>
      <c r="F26" s="97"/>
      <c r="G26" s="97"/>
      <c r="H26" s="97"/>
      <c r="I26" s="97"/>
    </row>
    <row r="27" spans="1:9" x14ac:dyDescent="0.25">
      <c r="A27" s="97"/>
      <c r="B27" s="97"/>
      <c r="C27" s="97"/>
      <c r="D27" s="97"/>
      <c r="E27" s="97"/>
      <c r="F27" s="97"/>
      <c r="G27" s="97"/>
      <c r="H27" s="97"/>
      <c r="I27" s="97"/>
    </row>
    <row r="28" spans="1:9" x14ac:dyDescent="0.25">
      <c r="A28" s="97"/>
      <c r="B28" s="97" t="s">
        <v>177</v>
      </c>
      <c r="C28" s="97"/>
      <c r="D28" s="97"/>
      <c r="E28" s="97"/>
      <c r="F28" s="97"/>
      <c r="G28" s="97"/>
      <c r="H28" s="97"/>
      <c r="I28" s="97"/>
    </row>
    <row r="29" spans="1:9" x14ac:dyDescent="0.25">
      <c r="A29" s="97"/>
      <c r="B29" s="97"/>
      <c r="C29" s="98" t="s">
        <v>186</v>
      </c>
      <c r="D29" s="97"/>
      <c r="E29" s="97"/>
      <c r="F29" s="97"/>
      <c r="G29" s="97"/>
      <c r="H29" s="97"/>
      <c r="I29" s="97"/>
    </row>
    <row r="30" spans="1:9" x14ac:dyDescent="0.25">
      <c r="A30" s="97"/>
      <c r="B30" s="97"/>
      <c r="C30" s="98" t="s">
        <v>187</v>
      </c>
      <c r="D30" s="97"/>
      <c r="E30" s="97"/>
      <c r="F30" s="97"/>
      <c r="G30" s="97"/>
      <c r="H30" s="97"/>
      <c r="I30" s="97"/>
    </row>
    <row r="31" spans="1:9" x14ac:dyDescent="0.25">
      <c r="A31" s="97"/>
      <c r="B31" s="97"/>
      <c r="C31" s="98"/>
      <c r="D31" s="97"/>
      <c r="E31" s="97"/>
      <c r="F31" s="97"/>
      <c r="G31" s="97"/>
      <c r="H31" s="97"/>
      <c r="I31" s="97"/>
    </row>
    <row r="32" spans="1:9" x14ac:dyDescent="0.25">
      <c r="A32" s="97"/>
      <c r="B32" s="97" t="s">
        <v>178</v>
      </c>
      <c r="C32" s="97"/>
      <c r="D32" s="97"/>
      <c r="E32" s="97"/>
      <c r="F32" s="97"/>
      <c r="G32" s="97"/>
      <c r="H32" s="97"/>
      <c r="I32" s="97"/>
    </row>
    <row r="33" spans="1:9" x14ac:dyDescent="0.25">
      <c r="A33" s="97"/>
      <c r="B33" s="97"/>
      <c r="C33" s="97" t="s">
        <v>65</v>
      </c>
      <c r="D33" s="97"/>
      <c r="E33" s="97"/>
      <c r="F33" s="97"/>
      <c r="G33" s="97"/>
      <c r="H33" s="97"/>
      <c r="I33" s="97"/>
    </row>
    <row r="34" spans="1:9" x14ac:dyDescent="0.25">
      <c r="A34" s="97"/>
      <c r="B34" s="97"/>
      <c r="C34" s="97" t="s">
        <v>179</v>
      </c>
      <c r="D34" s="97"/>
      <c r="E34" s="97"/>
      <c r="F34" s="97"/>
      <c r="G34" s="97"/>
      <c r="H34" s="97"/>
      <c r="I34" s="97"/>
    </row>
    <row r="35" spans="1:9" x14ac:dyDescent="0.25">
      <c r="A35" s="97"/>
      <c r="B35" s="97"/>
      <c r="C35" s="97"/>
      <c r="D35" s="97"/>
      <c r="E35" s="97"/>
      <c r="F35" s="97"/>
      <c r="G35" s="97"/>
      <c r="H35" s="97"/>
      <c r="I35" s="97"/>
    </row>
    <row r="36" spans="1:9" x14ac:dyDescent="0.25">
      <c r="A36" s="97"/>
      <c r="B36" s="165" t="s">
        <v>188</v>
      </c>
      <c r="C36" s="97"/>
      <c r="D36" s="97"/>
      <c r="E36" s="97"/>
      <c r="F36" s="97"/>
      <c r="G36" s="97"/>
      <c r="H36" s="97"/>
      <c r="I36" s="97"/>
    </row>
    <row r="37" spans="1:9" x14ac:dyDescent="0.25">
      <c r="A37" s="97"/>
      <c r="B37" s="97" t="s">
        <v>330</v>
      </c>
      <c r="C37" s="97"/>
      <c r="D37" s="97"/>
      <c r="E37" s="97"/>
      <c r="F37" s="97"/>
      <c r="G37" s="97"/>
      <c r="H37" s="97"/>
      <c r="I37" s="97"/>
    </row>
    <row r="38" spans="1:9" x14ac:dyDescent="0.25">
      <c r="A38" s="97"/>
      <c r="B38" s="97" t="s">
        <v>331</v>
      </c>
      <c r="C38" s="97"/>
      <c r="D38" s="97"/>
      <c r="E38" s="97"/>
      <c r="F38" s="97"/>
      <c r="G38" s="97"/>
      <c r="H38" s="97"/>
      <c r="I38" s="97"/>
    </row>
    <row r="39" spans="1:9" x14ac:dyDescent="0.25">
      <c r="A39" s="97"/>
      <c r="B39" s="97" t="s">
        <v>332</v>
      </c>
      <c r="C39" s="97"/>
      <c r="D39" s="97"/>
      <c r="E39" s="97"/>
      <c r="F39" s="97"/>
      <c r="G39" s="97"/>
      <c r="H39" s="97"/>
      <c r="I39" s="97"/>
    </row>
    <row r="40" spans="1:9" x14ac:dyDescent="0.25">
      <c r="A40" s="97"/>
      <c r="B40" s="97"/>
      <c r="C40" s="97"/>
      <c r="D40" s="97"/>
      <c r="E40" s="97"/>
      <c r="F40" s="97"/>
      <c r="G40" s="97"/>
      <c r="H40" s="97"/>
      <c r="I40" s="97"/>
    </row>
    <row r="41" spans="1:9" x14ac:dyDescent="0.25">
      <c r="A41" s="97"/>
      <c r="B41" s="97" t="s">
        <v>325</v>
      </c>
      <c r="C41" s="98"/>
      <c r="D41" s="97"/>
      <c r="E41" s="97"/>
      <c r="F41" s="97"/>
      <c r="G41" s="97"/>
      <c r="H41" s="97"/>
      <c r="I41" s="97"/>
    </row>
    <row r="42" spans="1:9" x14ac:dyDescent="0.25">
      <c r="A42" s="97"/>
      <c r="B42" s="97" t="s">
        <v>334</v>
      </c>
      <c r="C42" s="98"/>
      <c r="D42" s="97"/>
      <c r="E42" s="97"/>
      <c r="F42" s="97"/>
      <c r="G42" s="97"/>
      <c r="H42" s="97"/>
      <c r="I42" s="97"/>
    </row>
    <row r="43" spans="1:9" x14ac:dyDescent="0.25">
      <c r="A43" s="97"/>
      <c r="B43" s="97" t="s">
        <v>333</v>
      </c>
      <c r="C43" s="98"/>
      <c r="D43" s="97"/>
      <c r="E43" s="97"/>
      <c r="F43" s="97"/>
      <c r="G43" s="97"/>
      <c r="H43" s="97"/>
      <c r="I43" s="97"/>
    </row>
    <row r="44" spans="1:9" x14ac:dyDescent="0.25">
      <c r="A44" s="97"/>
      <c r="B44" s="97"/>
      <c r="C44" s="97" t="s">
        <v>228</v>
      </c>
      <c r="D44" s="97"/>
      <c r="E44" s="97"/>
      <c r="F44" s="97"/>
      <c r="G44" s="97"/>
      <c r="H44" s="97"/>
      <c r="I44" s="97"/>
    </row>
    <row r="45" spans="1:9" x14ac:dyDescent="0.25">
      <c r="A45" s="97"/>
      <c r="B45" s="97"/>
      <c r="C45" s="98" t="s">
        <v>342</v>
      </c>
      <c r="D45" s="97"/>
      <c r="E45" s="97"/>
      <c r="F45" s="97"/>
      <c r="G45" s="97"/>
      <c r="H45" s="97"/>
      <c r="I45" s="97"/>
    </row>
    <row r="46" spans="1:9" x14ac:dyDescent="0.25">
      <c r="A46" s="97"/>
      <c r="B46" s="98"/>
      <c r="C46" s="98" t="s">
        <v>343</v>
      </c>
      <c r="D46" s="97"/>
      <c r="E46" s="97"/>
      <c r="F46" s="97"/>
      <c r="G46" s="97"/>
      <c r="H46" s="97"/>
      <c r="I46" s="97"/>
    </row>
    <row r="47" spans="1:9" x14ac:dyDescent="0.25">
      <c r="A47" s="97"/>
      <c r="B47" s="98"/>
      <c r="C47" s="98" t="s">
        <v>81</v>
      </c>
      <c r="D47" s="97"/>
      <c r="E47" s="97"/>
      <c r="F47" s="97"/>
      <c r="G47" s="97"/>
      <c r="H47" s="97"/>
      <c r="I47" s="97"/>
    </row>
    <row r="48" spans="1:9" x14ac:dyDescent="0.25">
      <c r="A48" s="97"/>
      <c r="B48" s="97"/>
      <c r="C48" s="98" t="s">
        <v>80</v>
      </c>
      <c r="D48" s="97"/>
      <c r="E48" s="97"/>
      <c r="F48" s="97"/>
      <c r="G48" s="97"/>
      <c r="H48" s="97"/>
      <c r="I48" s="97"/>
    </row>
    <row r="49" spans="1:15" x14ac:dyDescent="0.25">
      <c r="A49" s="97"/>
      <c r="B49" s="97"/>
      <c r="C49" s="98" t="s">
        <v>82</v>
      </c>
      <c r="D49" s="97"/>
      <c r="E49" s="97"/>
      <c r="F49" s="97"/>
      <c r="G49" s="97"/>
      <c r="H49" s="97"/>
      <c r="I49" s="97"/>
    </row>
    <row r="50" spans="1:15" x14ac:dyDescent="0.25">
      <c r="A50" s="97"/>
      <c r="B50" s="97"/>
      <c r="C50" s="98" t="s">
        <v>83</v>
      </c>
      <c r="D50" s="97"/>
      <c r="E50" s="97"/>
      <c r="F50" s="97"/>
      <c r="G50" s="97"/>
      <c r="H50" s="97"/>
      <c r="I50" s="97"/>
    </row>
    <row r="51" spans="1:15" x14ac:dyDescent="0.25">
      <c r="A51" s="97"/>
      <c r="B51" s="97"/>
      <c r="C51" s="98"/>
      <c r="D51" s="97"/>
      <c r="E51" s="97"/>
      <c r="F51" s="97"/>
      <c r="G51" s="97"/>
      <c r="H51" s="97"/>
      <c r="I51" s="97"/>
    </row>
    <row r="52" spans="1:15" x14ac:dyDescent="0.25">
      <c r="A52" s="97"/>
      <c r="B52" s="165" t="s">
        <v>84</v>
      </c>
      <c r="C52" s="98"/>
      <c r="D52" s="97"/>
      <c r="E52" s="97"/>
      <c r="F52" s="97"/>
      <c r="G52" s="97"/>
      <c r="H52" s="97"/>
      <c r="I52" s="97"/>
    </row>
    <row r="53" spans="1:15" x14ac:dyDescent="0.25">
      <c r="A53" s="97"/>
      <c r="B53" s="97" t="s">
        <v>73</v>
      </c>
      <c r="C53" s="97"/>
      <c r="D53" s="97"/>
      <c r="E53" s="97"/>
      <c r="F53" s="97"/>
      <c r="G53" s="97"/>
      <c r="H53" s="97"/>
      <c r="I53" s="97"/>
    </row>
    <row r="54" spans="1:15" x14ac:dyDescent="0.25">
      <c r="A54" s="97"/>
      <c r="B54" s="97" t="s">
        <v>74</v>
      </c>
      <c r="C54" s="97"/>
      <c r="D54" s="97"/>
      <c r="E54" s="97"/>
      <c r="F54" s="97"/>
      <c r="G54" s="97"/>
      <c r="H54" s="97"/>
      <c r="I54" s="97"/>
    </row>
    <row r="55" spans="1:15" x14ac:dyDescent="0.25">
      <c r="A55" s="97"/>
      <c r="B55" s="97" t="s">
        <v>242</v>
      </c>
      <c r="C55" s="97"/>
      <c r="D55" s="97"/>
      <c r="E55" s="97"/>
      <c r="F55" s="97"/>
      <c r="G55" s="97"/>
      <c r="H55" s="97"/>
      <c r="I55" s="97"/>
    </row>
    <row r="56" spans="1:15" x14ac:dyDescent="0.25">
      <c r="A56" s="97"/>
      <c r="B56" s="97"/>
      <c r="C56" s="98" t="s">
        <v>247</v>
      </c>
      <c r="D56" s="97"/>
      <c r="E56" s="97"/>
      <c r="F56" s="97"/>
      <c r="G56" s="97"/>
      <c r="H56" s="97"/>
      <c r="I56" s="97"/>
    </row>
    <row r="57" spans="1:15" x14ac:dyDescent="0.25">
      <c r="A57" s="97"/>
      <c r="B57" s="97"/>
      <c r="C57" s="98"/>
      <c r="D57" s="97"/>
      <c r="E57" s="97"/>
      <c r="F57" s="97"/>
      <c r="G57" s="97"/>
      <c r="H57" s="97"/>
      <c r="I57" s="97"/>
      <c r="O57" s="4"/>
    </row>
    <row r="58" spans="1:15" x14ac:dyDescent="0.25">
      <c r="A58" s="25"/>
      <c r="B58" s="26"/>
      <c r="C58" s="90"/>
      <c r="D58" s="26"/>
      <c r="E58" s="91"/>
      <c r="F58" s="26"/>
      <c r="G58" s="26"/>
      <c r="H58" s="27"/>
      <c r="I58" s="97"/>
    </row>
    <row r="59" spans="1:15" x14ac:dyDescent="0.25">
      <c r="A59" s="28"/>
      <c r="B59" s="94" t="s">
        <v>151</v>
      </c>
      <c r="C59" s="92"/>
      <c r="D59" s="32"/>
      <c r="E59" s="93"/>
      <c r="F59" s="32"/>
      <c r="G59" s="32"/>
      <c r="H59" s="33"/>
      <c r="I59" s="97"/>
    </row>
    <row r="60" spans="1:15" x14ac:dyDescent="0.25">
      <c r="A60" s="28"/>
      <c r="B60" s="32" t="s">
        <v>182</v>
      </c>
      <c r="C60" s="92"/>
      <c r="D60" s="265"/>
      <c r="E60" s="266"/>
      <c r="F60" s="266"/>
      <c r="G60" s="267"/>
      <c r="H60" s="33"/>
      <c r="I60" s="97"/>
    </row>
    <row r="61" spans="1:15" x14ac:dyDescent="0.25">
      <c r="A61" s="28"/>
      <c r="B61" s="94"/>
      <c r="C61" s="92"/>
      <c r="D61" s="32"/>
      <c r="E61" s="93"/>
      <c r="F61" s="32"/>
      <c r="G61" s="32"/>
      <c r="H61" s="33"/>
      <c r="I61" s="97"/>
    </row>
    <row r="62" spans="1:15" x14ac:dyDescent="0.25">
      <c r="A62" s="28"/>
      <c r="B62" s="32" t="s">
        <v>152</v>
      </c>
      <c r="C62" s="92"/>
      <c r="D62" s="265"/>
      <c r="E62" s="266"/>
      <c r="F62" s="266"/>
      <c r="G62" s="267"/>
      <c r="H62" s="33"/>
      <c r="I62" s="97"/>
    </row>
    <row r="63" spans="1:15" x14ac:dyDescent="0.25">
      <c r="A63" s="28"/>
      <c r="B63" s="32"/>
      <c r="C63" s="92"/>
      <c r="D63" s="117"/>
      <c r="E63" s="117"/>
      <c r="F63" s="117"/>
      <c r="G63" s="117"/>
      <c r="H63" s="33"/>
      <c r="I63" s="97"/>
    </row>
    <row r="64" spans="1:15" x14ac:dyDescent="0.25">
      <c r="A64" s="28"/>
      <c r="B64" s="32" t="s">
        <v>153</v>
      </c>
      <c r="C64" s="92"/>
      <c r="D64" s="265"/>
      <c r="E64" s="266"/>
      <c r="F64" s="266"/>
      <c r="G64" s="267"/>
      <c r="H64" s="33"/>
      <c r="I64" s="97"/>
    </row>
    <row r="65" spans="1:9" x14ac:dyDescent="0.25">
      <c r="A65" s="28"/>
      <c r="B65" s="32"/>
      <c r="C65" s="92"/>
      <c r="D65" s="32"/>
      <c r="E65" s="93"/>
      <c r="F65" s="32"/>
      <c r="G65" s="32"/>
      <c r="H65" s="33"/>
      <c r="I65" s="97"/>
    </row>
    <row r="66" spans="1:9" x14ac:dyDescent="0.25">
      <c r="A66" s="28"/>
      <c r="B66" s="32" t="s">
        <v>154</v>
      </c>
      <c r="C66" s="92"/>
      <c r="D66" s="270"/>
      <c r="E66" s="266"/>
      <c r="F66" s="266"/>
      <c r="G66" s="267"/>
      <c r="H66" s="33"/>
      <c r="I66" s="97"/>
    </row>
    <row r="67" spans="1:9" x14ac:dyDescent="0.25">
      <c r="A67" s="28"/>
      <c r="B67" s="32"/>
      <c r="C67" s="92"/>
      <c r="D67" s="32"/>
      <c r="E67" s="93"/>
      <c r="F67" s="32"/>
      <c r="G67" s="32"/>
      <c r="H67" s="33"/>
      <c r="I67" s="97"/>
    </row>
    <row r="68" spans="1:9" x14ac:dyDescent="0.25">
      <c r="A68" s="28"/>
      <c r="B68" s="32" t="s">
        <v>155</v>
      </c>
      <c r="C68" s="92"/>
      <c r="D68" s="268"/>
      <c r="E68" s="269"/>
      <c r="F68" s="32"/>
      <c r="G68" s="32"/>
      <c r="H68" s="33"/>
      <c r="I68" s="97"/>
    </row>
    <row r="69" spans="1:9" x14ac:dyDescent="0.25">
      <c r="A69" s="28"/>
      <c r="B69" s="32"/>
      <c r="C69" s="92"/>
      <c r="D69" s="32"/>
      <c r="E69" s="93"/>
      <c r="F69" s="32"/>
      <c r="G69" s="32"/>
      <c r="H69" s="33"/>
      <c r="I69" s="97"/>
    </row>
    <row r="70" spans="1:9" x14ac:dyDescent="0.25">
      <c r="A70" s="28"/>
      <c r="B70" s="32" t="s">
        <v>156</v>
      </c>
      <c r="C70" s="92"/>
      <c r="D70" s="233"/>
      <c r="E70" s="29" t="s">
        <v>270</v>
      </c>
      <c r="F70" s="32"/>
      <c r="G70" s="32"/>
      <c r="H70" s="33"/>
      <c r="I70" s="97"/>
    </row>
    <row r="71" spans="1:9" x14ac:dyDescent="0.25">
      <c r="A71" s="34"/>
      <c r="B71" s="56"/>
      <c r="C71" s="118"/>
      <c r="D71" s="119"/>
      <c r="E71" s="120"/>
      <c r="F71" s="56"/>
      <c r="G71" s="56"/>
      <c r="H71" s="54"/>
      <c r="I71" s="97"/>
    </row>
    <row r="72" spans="1:9" x14ac:dyDescent="0.25">
      <c r="A72" s="97"/>
      <c r="B72" s="97"/>
      <c r="C72" s="98"/>
      <c r="D72" s="126"/>
      <c r="E72" s="127"/>
      <c r="F72" s="97"/>
      <c r="G72" s="97"/>
      <c r="H72" s="97"/>
    </row>
    <row r="73" spans="1:9" x14ac:dyDescent="0.25">
      <c r="A73" s="97"/>
      <c r="B73" s="97"/>
      <c r="C73" s="98"/>
      <c r="D73" s="126"/>
      <c r="E73" s="127"/>
      <c r="F73" s="97"/>
      <c r="G73" s="97"/>
      <c r="H73" s="97"/>
    </row>
    <row r="74" spans="1:9" x14ac:dyDescent="0.25">
      <c r="A74" s="25"/>
      <c r="B74" s="26"/>
      <c r="C74" s="90"/>
      <c r="D74" s="26"/>
      <c r="E74" s="91"/>
      <c r="F74" s="26"/>
      <c r="G74" s="26"/>
      <c r="H74" s="27"/>
      <c r="I74" s="97"/>
    </row>
    <row r="75" spans="1:9" x14ac:dyDescent="0.25">
      <c r="A75" s="28"/>
      <c r="B75" s="94" t="s">
        <v>269</v>
      </c>
      <c r="C75" s="92"/>
      <c r="D75" s="235"/>
      <c r="E75" s="273" t="s">
        <v>270</v>
      </c>
      <c r="F75" s="274"/>
      <c r="G75" s="32"/>
      <c r="H75" s="33"/>
      <c r="I75" s="97"/>
    </row>
    <row r="76" spans="1:9" x14ac:dyDescent="0.25">
      <c r="A76" s="28"/>
      <c r="B76" s="32"/>
      <c r="C76" s="92"/>
      <c r="D76" s="32"/>
      <c r="E76" s="93"/>
      <c r="F76" s="32"/>
      <c r="G76" s="32"/>
      <c r="H76" s="33"/>
      <c r="I76" s="97"/>
    </row>
    <row r="77" spans="1:9" x14ac:dyDescent="0.25">
      <c r="A77" s="28"/>
      <c r="B77" s="94" t="s">
        <v>95</v>
      </c>
      <c r="C77" s="32"/>
      <c r="D77" s="32"/>
      <c r="E77" s="32"/>
      <c r="F77" s="32"/>
      <c r="G77" s="32"/>
      <c r="H77" s="33"/>
      <c r="I77" s="97"/>
    </row>
    <row r="78" spans="1:9" x14ac:dyDescent="0.25">
      <c r="A78" s="28"/>
      <c r="B78" s="32" t="s">
        <v>22</v>
      </c>
      <c r="C78" s="32"/>
      <c r="D78" s="132"/>
      <c r="E78" s="32" t="s">
        <v>150</v>
      </c>
      <c r="F78" s="132"/>
      <c r="G78" s="32" t="s">
        <v>313</v>
      </c>
      <c r="H78" s="33"/>
      <c r="I78" s="97"/>
    </row>
    <row r="79" spans="1:9" x14ac:dyDescent="0.25">
      <c r="A79" s="28"/>
      <c r="B79" s="32" t="s">
        <v>23</v>
      </c>
      <c r="C79" s="32"/>
      <c r="D79" s="132"/>
      <c r="E79" s="32" t="s">
        <v>150</v>
      </c>
      <c r="F79" s="132"/>
      <c r="G79" s="32" t="s">
        <v>315</v>
      </c>
      <c r="H79" s="33"/>
      <c r="I79" s="97"/>
    </row>
    <row r="80" spans="1:9" x14ac:dyDescent="0.25">
      <c r="A80" s="28"/>
      <c r="B80" s="32"/>
      <c r="C80" s="32"/>
      <c r="D80" s="32"/>
      <c r="E80" s="32"/>
      <c r="F80" s="32"/>
      <c r="G80" s="32"/>
      <c r="H80" s="33"/>
      <c r="I80" s="97"/>
    </row>
    <row r="81" spans="1:9" x14ac:dyDescent="0.25">
      <c r="A81" s="28"/>
      <c r="B81" s="32" t="s">
        <v>96</v>
      </c>
      <c r="C81" s="32"/>
      <c r="D81" s="32"/>
      <c r="E81" s="136"/>
      <c r="F81" s="38" t="s">
        <v>106</v>
      </c>
      <c r="G81" s="32"/>
      <c r="H81" s="33"/>
      <c r="I81" s="97"/>
    </row>
    <row r="82" spans="1:9" x14ac:dyDescent="0.25">
      <c r="A82" s="28"/>
      <c r="B82" s="38" t="s">
        <v>107</v>
      </c>
      <c r="C82" s="32"/>
      <c r="D82" s="32"/>
      <c r="E82" s="38"/>
      <c r="F82" s="32"/>
      <c r="G82" s="32"/>
      <c r="H82" s="33"/>
      <c r="I82" s="97"/>
    </row>
    <row r="83" spans="1:9" x14ac:dyDescent="0.25">
      <c r="A83" s="28"/>
      <c r="B83" s="32"/>
      <c r="C83" s="32"/>
      <c r="D83" s="32"/>
      <c r="E83" s="38"/>
      <c r="F83" s="32"/>
      <c r="G83" s="32"/>
      <c r="H83" s="33"/>
      <c r="I83" s="97"/>
    </row>
    <row r="84" spans="1:9" x14ac:dyDescent="0.25">
      <c r="A84" s="28"/>
      <c r="B84" s="32" t="s">
        <v>25</v>
      </c>
      <c r="C84" s="32"/>
      <c r="D84" s="32"/>
      <c r="E84" s="32"/>
      <c r="F84" s="32"/>
      <c r="G84" s="32"/>
      <c r="H84" s="33"/>
      <c r="I84" s="97"/>
    </row>
    <row r="85" spans="1:9" x14ac:dyDescent="0.25">
      <c r="A85" s="28"/>
      <c r="B85" s="32" t="s">
        <v>26</v>
      </c>
      <c r="C85" s="32"/>
      <c r="D85" s="32"/>
      <c r="E85" s="32"/>
      <c r="F85" s="32"/>
      <c r="G85" s="32"/>
      <c r="H85" s="33"/>
      <c r="I85" s="97"/>
    </row>
    <row r="86" spans="1:9" x14ac:dyDescent="0.25">
      <c r="A86" s="34"/>
      <c r="B86" s="56"/>
      <c r="C86" s="56"/>
      <c r="D86" s="56"/>
      <c r="E86" s="56"/>
      <c r="F86" s="56"/>
      <c r="G86" s="56"/>
      <c r="H86" s="54"/>
      <c r="I86" s="97"/>
    </row>
    <row r="87" spans="1:9" x14ac:dyDescent="0.25">
      <c r="A87" s="97"/>
      <c r="B87" s="97"/>
      <c r="C87" s="97"/>
      <c r="D87" s="97"/>
      <c r="E87" s="97"/>
      <c r="F87" s="97"/>
      <c r="G87" s="97"/>
      <c r="H87" s="97"/>
      <c r="I87" s="97"/>
    </row>
    <row r="88" spans="1:9" x14ac:dyDescent="0.25">
      <c r="A88" s="97"/>
      <c r="B88" s="97"/>
      <c r="C88" s="97"/>
      <c r="D88" s="97"/>
      <c r="E88" s="97"/>
      <c r="F88" s="97"/>
      <c r="G88" s="97"/>
      <c r="H88" s="97"/>
      <c r="I88" s="97"/>
    </row>
    <row r="89" spans="1:9" x14ac:dyDescent="0.25">
      <c r="A89" s="25"/>
      <c r="B89" s="26"/>
      <c r="C89" s="26"/>
      <c r="D89" s="26"/>
      <c r="E89" s="26"/>
      <c r="F89" s="26"/>
      <c r="G89" s="26"/>
      <c r="H89" s="27"/>
      <c r="I89" s="97"/>
    </row>
    <row r="90" spans="1:9" x14ac:dyDescent="0.25">
      <c r="A90" s="28"/>
      <c r="B90" s="94" t="s">
        <v>180</v>
      </c>
      <c r="C90" s="32"/>
      <c r="D90" s="32"/>
      <c r="E90" s="32"/>
      <c r="F90" s="32"/>
      <c r="G90" s="32"/>
      <c r="H90" s="33"/>
      <c r="I90" s="97"/>
    </row>
    <row r="91" spans="1:9" x14ac:dyDescent="0.25">
      <c r="A91" s="28"/>
      <c r="B91" s="32" t="s">
        <v>310</v>
      </c>
      <c r="C91" s="32"/>
      <c r="D91" s="32"/>
      <c r="E91" s="32"/>
      <c r="F91" s="32"/>
      <c r="G91" s="32"/>
      <c r="H91" s="33"/>
      <c r="I91" s="97"/>
    </row>
    <row r="92" spans="1:9" x14ac:dyDescent="0.25">
      <c r="A92" s="28"/>
      <c r="B92" s="32"/>
      <c r="C92" s="32"/>
      <c r="D92" s="32"/>
      <c r="E92" s="32"/>
      <c r="F92" s="32"/>
      <c r="G92" s="32"/>
      <c r="H92" s="33"/>
      <c r="I92" s="97"/>
    </row>
    <row r="93" spans="1:9" x14ac:dyDescent="0.25">
      <c r="A93" s="28"/>
      <c r="B93" s="256"/>
      <c r="C93" s="257"/>
      <c r="D93" s="257"/>
      <c r="E93" s="257"/>
      <c r="F93" s="257"/>
      <c r="G93" s="258"/>
      <c r="H93" s="33"/>
      <c r="I93" s="97"/>
    </row>
    <row r="94" spans="1:9" x14ac:dyDescent="0.25">
      <c r="A94" s="28"/>
      <c r="B94" s="259"/>
      <c r="C94" s="260"/>
      <c r="D94" s="260"/>
      <c r="E94" s="260"/>
      <c r="F94" s="260"/>
      <c r="G94" s="261"/>
      <c r="H94" s="33"/>
      <c r="I94" s="97"/>
    </row>
    <row r="95" spans="1:9" x14ac:dyDescent="0.25">
      <c r="A95" s="28"/>
      <c r="B95" s="259"/>
      <c r="C95" s="260"/>
      <c r="D95" s="260"/>
      <c r="E95" s="260"/>
      <c r="F95" s="260"/>
      <c r="G95" s="261"/>
      <c r="H95" s="33"/>
      <c r="I95" s="97"/>
    </row>
    <row r="96" spans="1:9" x14ac:dyDescent="0.25">
      <c r="A96" s="28"/>
      <c r="B96" s="259"/>
      <c r="C96" s="260"/>
      <c r="D96" s="260"/>
      <c r="E96" s="260"/>
      <c r="F96" s="260"/>
      <c r="G96" s="261"/>
      <c r="H96" s="33"/>
      <c r="I96" s="97"/>
    </row>
    <row r="97" spans="1:9" x14ac:dyDescent="0.25">
      <c r="A97" s="28"/>
      <c r="B97" s="259"/>
      <c r="C97" s="260"/>
      <c r="D97" s="260"/>
      <c r="E97" s="260"/>
      <c r="F97" s="260"/>
      <c r="G97" s="261"/>
      <c r="H97" s="33"/>
      <c r="I97" s="97"/>
    </row>
    <row r="98" spans="1:9" x14ac:dyDescent="0.25">
      <c r="A98" s="28"/>
      <c r="B98" s="259"/>
      <c r="C98" s="260"/>
      <c r="D98" s="260"/>
      <c r="E98" s="260"/>
      <c r="F98" s="260"/>
      <c r="G98" s="261"/>
      <c r="H98" s="33"/>
      <c r="I98" s="97"/>
    </row>
    <row r="99" spans="1:9" x14ac:dyDescent="0.25">
      <c r="A99" s="28"/>
      <c r="B99" s="259"/>
      <c r="C99" s="260"/>
      <c r="D99" s="260"/>
      <c r="E99" s="260"/>
      <c r="F99" s="260"/>
      <c r="G99" s="261"/>
      <c r="H99" s="33"/>
      <c r="I99" s="97"/>
    </row>
    <row r="100" spans="1:9" x14ac:dyDescent="0.25">
      <c r="A100" s="28"/>
      <c r="B100" s="259"/>
      <c r="C100" s="260"/>
      <c r="D100" s="260"/>
      <c r="E100" s="260"/>
      <c r="F100" s="260"/>
      <c r="G100" s="261"/>
      <c r="H100" s="33"/>
      <c r="I100" s="97"/>
    </row>
    <row r="101" spans="1:9" x14ac:dyDescent="0.25">
      <c r="A101" s="28"/>
      <c r="B101" s="262"/>
      <c r="C101" s="263"/>
      <c r="D101" s="263"/>
      <c r="E101" s="263"/>
      <c r="F101" s="263"/>
      <c r="G101" s="264"/>
      <c r="H101" s="33"/>
      <c r="I101" s="97"/>
    </row>
    <row r="102" spans="1:9" x14ac:dyDescent="0.25">
      <c r="A102" s="34"/>
      <c r="B102" s="124"/>
      <c r="C102" s="56"/>
      <c r="D102" s="56"/>
      <c r="E102" s="56"/>
      <c r="F102" s="56"/>
      <c r="G102" s="56"/>
      <c r="H102" s="54"/>
      <c r="I102" s="97"/>
    </row>
    <row r="103" spans="1:9" x14ac:dyDescent="0.25">
      <c r="A103" s="97"/>
      <c r="B103" s="97"/>
      <c r="C103" s="97"/>
      <c r="D103" s="97"/>
      <c r="E103" s="97"/>
      <c r="F103" s="97"/>
      <c r="G103" s="97"/>
      <c r="H103" s="97"/>
      <c r="I103" s="97"/>
    </row>
    <row r="104" spans="1:9" x14ac:dyDescent="0.25">
      <c r="A104" s="97"/>
      <c r="B104" s="97" t="s">
        <v>245</v>
      </c>
      <c r="C104" s="97"/>
      <c r="D104" s="97"/>
      <c r="E104" s="97"/>
      <c r="F104" s="97"/>
      <c r="G104" s="97"/>
      <c r="H104" s="97"/>
      <c r="I104" s="97"/>
    </row>
    <row r="105" spans="1:9" x14ac:dyDescent="0.25">
      <c r="A105" s="97"/>
      <c r="B105" s="97" t="s">
        <v>243</v>
      </c>
      <c r="C105" s="97"/>
      <c r="D105" s="97"/>
      <c r="E105" s="97"/>
      <c r="F105" s="97"/>
      <c r="G105" s="97"/>
      <c r="H105" s="97"/>
      <c r="I105" s="97"/>
    </row>
    <row r="106" spans="1:9" x14ac:dyDescent="0.25">
      <c r="A106" s="97"/>
      <c r="B106" s="97" t="s">
        <v>244</v>
      </c>
      <c r="C106" s="97"/>
      <c r="D106" s="97"/>
      <c r="E106" s="97"/>
      <c r="F106" s="97"/>
      <c r="G106" s="97"/>
      <c r="H106" s="97"/>
      <c r="I106" s="97"/>
    </row>
    <row r="107" spans="1:9" x14ac:dyDescent="0.25">
      <c r="A107" s="97"/>
      <c r="B107" s="97" t="s">
        <v>86</v>
      </c>
      <c r="C107" s="97"/>
      <c r="D107" s="97"/>
      <c r="E107" s="97"/>
      <c r="F107" s="97"/>
      <c r="G107" s="97"/>
      <c r="H107" s="97"/>
      <c r="I107" s="97"/>
    </row>
    <row r="108" spans="1:9" x14ac:dyDescent="0.25">
      <c r="A108" s="97"/>
      <c r="B108" s="97"/>
      <c r="C108" s="97"/>
      <c r="D108" s="97"/>
      <c r="E108" s="97"/>
      <c r="F108" s="97"/>
      <c r="G108" s="97"/>
      <c r="H108" s="97"/>
      <c r="I108" s="97"/>
    </row>
    <row r="109" spans="1:9" x14ac:dyDescent="0.25">
      <c r="A109" s="25"/>
      <c r="B109" s="26"/>
      <c r="C109" s="26"/>
      <c r="D109" s="26"/>
      <c r="E109" s="26"/>
      <c r="F109" s="26"/>
      <c r="G109" s="26"/>
      <c r="H109" s="27"/>
      <c r="I109" s="97"/>
    </row>
    <row r="110" spans="1:9" x14ac:dyDescent="0.25">
      <c r="A110" s="28"/>
      <c r="B110" s="29" t="s">
        <v>8</v>
      </c>
      <c r="C110" s="30"/>
      <c r="D110" s="30"/>
      <c r="E110" s="30"/>
      <c r="F110" s="31"/>
      <c r="G110" s="32"/>
      <c r="H110" s="33"/>
      <c r="I110" s="97"/>
    </row>
    <row r="111" spans="1:9" x14ac:dyDescent="0.25">
      <c r="A111" s="28"/>
      <c r="B111" s="29" t="s">
        <v>190</v>
      </c>
      <c r="C111" s="30"/>
      <c r="D111" s="30"/>
      <c r="E111" s="30"/>
      <c r="F111" s="31"/>
      <c r="G111" s="32"/>
      <c r="H111" s="33"/>
      <c r="I111" s="97"/>
    </row>
    <row r="112" spans="1:9" x14ac:dyDescent="0.25">
      <c r="A112" s="28"/>
      <c r="B112" s="31"/>
      <c r="C112" s="31"/>
      <c r="D112" s="31"/>
      <c r="E112" s="31"/>
      <c r="F112" s="31"/>
      <c r="G112" s="32"/>
      <c r="H112" s="33"/>
      <c r="I112" s="97"/>
    </row>
    <row r="113" spans="1:9" x14ac:dyDescent="0.25">
      <c r="A113" s="28"/>
      <c r="B113" s="292" t="s">
        <v>233</v>
      </c>
      <c r="C113" s="293"/>
      <c r="D113" s="294"/>
      <c r="E113" s="138">
        <v>0</v>
      </c>
      <c r="F113" s="31"/>
      <c r="G113" s="32"/>
      <c r="H113" s="33"/>
      <c r="I113" s="97"/>
    </row>
    <row r="114" spans="1:9" x14ac:dyDescent="0.25">
      <c r="A114" s="28"/>
      <c r="B114" s="19" t="s">
        <v>346</v>
      </c>
      <c r="C114" s="20"/>
      <c r="D114" s="21"/>
      <c r="E114" s="138">
        <v>0</v>
      </c>
      <c r="F114" s="89" t="s">
        <v>194</v>
      </c>
      <c r="G114" s="32"/>
      <c r="H114" s="33"/>
      <c r="I114" s="97"/>
    </row>
    <row r="115" spans="1:9" x14ac:dyDescent="0.25">
      <c r="A115" s="28"/>
      <c r="B115" s="35"/>
      <c r="C115" s="35"/>
      <c r="D115" s="35"/>
      <c r="E115" s="95"/>
      <c r="F115" s="89"/>
      <c r="G115" s="32"/>
      <c r="H115" s="33"/>
      <c r="I115" s="97"/>
    </row>
    <row r="116" spans="1:9" x14ac:dyDescent="0.25">
      <c r="A116" s="28"/>
      <c r="B116" s="35"/>
      <c r="C116" s="35"/>
      <c r="D116" s="35"/>
      <c r="E116" s="35"/>
      <c r="F116" s="31"/>
      <c r="G116" s="32"/>
      <c r="H116" s="33"/>
      <c r="I116" s="97"/>
    </row>
    <row r="117" spans="1:9" x14ac:dyDescent="0.25">
      <c r="A117" s="28"/>
      <c r="B117" s="295" t="s">
        <v>189</v>
      </c>
      <c r="C117" s="296"/>
      <c r="D117" s="297"/>
      <c r="E117" s="236"/>
      <c r="F117" s="31"/>
      <c r="G117" s="32"/>
      <c r="H117" s="33"/>
      <c r="I117" s="97"/>
    </row>
    <row r="118" spans="1:9" x14ac:dyDescent="0.25">
      <c r="A118" s="28"/>
      <c r="B118" s="298"/>
      <c r="C118" s="299"/>
      <c r="D118" s="300"/>
      <c r="E118" s="236"/>
      <c r="F118" s="31"/>
      <c r="G118" s="32"/>
      <c r="H118" s="33"/>
      <c r="I118" s="97"/>
    </row>
    <row r="119" spans="1:9" x14ac:dyDescent="0.25">
      <c r="A119" s="28"/>
      <c r="B119" s="289"/>
      <c r="C119" s="290"/>
      <c r="D119" s="72"/>
      <c r="E119" s="291"/>
      <c r="F119" s="125"/>
      <c r="G119" s="125"/>
      <c r="H119" s="33"/>
      <c r="I119" s="97"/>
    </row>
    <row r="120" spans="1:9" x14ac:dyDescent="0.25">
      <c r="A120" s="28"/>
      <c r="B120" s="277"/>
      <c r="C120" s="278"/>
      <c r="D120" s="75" t="s">
        <v>192</v>
      </c>
      <c r="E120" s="291"/>
      <c r="F120" s="125"/>
      <c r="G120" s="125"/>
      <c r="H120" s="33"/>
      <c r="I120" s="97"/>
    </row>
    <row r="121" spans="1:9" x14ac:dyDescent="0.25">
      <c r="A121" s="28"/>
      <c r="B121" s="279" t="s">
        <v>191</v>
      </c>
      <c r="C121" s="280"/>
      <c r="D121" s="139">
        <v>0</v>
      </c>
      <c r="E121" s="95"/>
      <c r="F121" s="95"/>
      <c r="G121" s="95"/>
      <c r="H121" s="33"/>
      <c r="I121" s="97"/>
    </row>
    <row r="122" spans="1:9" x14ac:dyDescent="0.25">
      <c r="A122" s="28"/>
      <c r="B122" s="281" t="s">
        <v>77</v>
      </c>
      <c r="C122" s="282"/>
      <c r="D122" s="140">
        <f>D121</f>
        <v>0</v>
      </c>
      <c r="E122" s="95"/>
      <c r="F122" s="95"/>
      <c r="G122" s="95"/>
      <c r="H122" s="36"/>
      <c r="I122" s="166"/>
    </row>
    <row r="123" spans="1:9" x14ac:dyDescent="0.25">
      <c r="A123" s="28"/>
      <c r="B123" s="283" t="s">
        <v>78</v>
      </c>
      <c r="C123" s="284"/>
      <c r="D123" s="141">
        <f>8-D122</f>
        <v>8</v>
      </c>
      <c r="E123" s="48"/>
      <c r="F123" s="48"/>
      <c r="G123" s="48"/>
      <c r="H123" s="36"/>
      <c r="I123" s="166"/>
    </row>
    <row r="124" spans="1:9" x14ac:dyDescent="0.25">
      <c r="A124" s="28"/>
      <c r="B124" s="49" t="s">
        <v>114</v>
      </c>
      <c r="C124" s="48"/>
      <c r="D124" s="48"/>
      <c r="E124" s="48"/>
      <c r="F124" s="32"/>
      <c r="G124" s="38"/>
      <c r="H124" s="36"/>
      <c r="I124" s="166"/>
    </row>
    <row r="125" spans="1:9" x14ac:dyDescent="0.25">
      <c r="A125" s="28"/>
      <c r="B125" s="49" t="s">
        <v>229</v>
      </c>
      <c r="C125" s="48"/>
      <c r="D125" s="48"/>
      <c r="E125" s="48"/>
      <c r="F125" s="32"/>
      <c r="G125" s="38"/>
      <c r="H125" s="36"/>
      <c r="I125" s="166"/>
    </row>
    <row r="126" spans="1:9" x14ac:dyDescent="0.25">
      <c r="A126" s="34"/>
      <c r="B126" s="39"/>
      <c r="C126" s="40"/>
      <c r="D126" s="40"/>
      <c r="E126" s="40"/>
      <c r="F126" s="41"/>
      <c r="G126" s="42"/>
      <c r="H126" s="37"/>
      <c r="I126" s="166"/>
    </row>
    <row r="127" spans="1:9" x14ac:dyDescent="0.25">
      <c r="A127" s="97"/>
      <c r="B127" s="97"/>
      <c r="C127" s="97"/>
      <c r="D127" s="97"/>
      <c r="E127" s="97"/>
      <c r="F127" s="97"/>
      <c r="G127" s="97"/>
      <c r="H127" s="97"/>
      <c r="I127" s="97"/>
    </row>
    <row r="128" spans="1:9" x14ac:dyDescent="0.25">
      <c r="A128" s="97"/>
      <c r="B128" s="97"/>
      <c r="C128" s="97"/>
      <c r="D128" s="97"/>
      <c r="E128" s="97"/>
      <c r="F128" s="97"/>
      <c r="G128" s="97"/>
      <c r="H128" s="97"/>
      <c r="I128" s="97"/>
    </row>
    <row r="129" spans="1:9" x14ac:dyDescent="0.25">
      <c r="A129" s="25"/>
      <c r="B129" s="26"/>
      <c r="C129" s="43"/>
      <c r="D129" s="43"/>
      <c r="E129" s="43"/>
      <c r="F129" s="44"/>
      <c r="G129" s="26"/>
      <c r="H129" s="27"/>
      <c r="I129" s="97"/>
    </row>
    <row r="130" spans="1:9" x14ac:dyDescent="0.25">
      <c r="A130" s="28"/>
      <c r="B130" s="29" t="s">
        <v>195</v>
      </c>
      <c r="C130" s="45"/>
      <c r="D130" s="45"/>
      <c r="E130" s="45"/>
      <c r="F130" s="31"/>
      <c r="G130" s="32"/>
      <c r="H130" s="33"/>
      <c r="I130" s="97"/>
    </row>
    <row r="131" spans="1:9" x14ac:dyDescent="0.25">
      <c r="A131" s="28"/>
      <c r="B131" s="45"/>
      <c r="C131" s="45"/>
      <c r="D131" s="45"/>
      <c r="E131" s="45"/>
      <c r="F131" s="31"/>
      <c r="G131" s="32"/>
      <c r="H131" s="33"/>
      <c r="I131" s="97"/>
    </row>
    <row r="132" spans="1:9" x14ac:dyDescent="0.25">
      <c r="A132" s="28"/>
      <c r="B132" s="19" t="s">
        <v>91</v>
      </c>
      <c r="C132" s="20"/>
      <c r="D132" s="21"/>
      <c r="E132" s="138">
        <v>0</v>
      </c>
      <c r="F132" s="89" t="s">
        <v>194</v>
      </c>
      <c r="G132" s="32"/>
      <c r="H132" s="33"/>
      <c r="I132" s="97"/>
    </row>
    <row r="133" spans="1:9" x14ac:dyDescent="0.25">
      <c r="A133" s="28"/>
      <c r="B133" s="35"/>
      <c r="C133" s="35"/>
      <c r="D133" s="35"/>
      <c r="E133" s="35"/>
      <c r="F133" s="31"/>
      <c r="G133" s="32"/>
      <c r="H133" s="33"/>
      <c r="I133" s="97"/>
    </row>
    <row r="134" spans="1:9" x14ac:dyDescent="0.25">
      <c r="A134" s="28"/>
      <c r="B134" s="295" t="s">
        <v>193</v>
      </c>
      <c r="C134" s="296"/>
      <c r="D134" s="297"/>
      <c r="E134" s="236"/>
      <c r="F134" s="31"/>
      <c r="G134" s="32"/>
      <c r="H134" s="33"/>
      <c r="I134" s="97"/>
    </row>
    <row r="135" spans="1:9" x14ac:dyDescent="0.25">
      <c r="A135" s="28"/>
      <c r="B135" s="298"/>
      <c r="C135" s="299"/>
      <c r="D135" s="300"/>
      <c r="E135" s="236"/>
      <c r="F135" s="31"/>
      <c r="G135" s="32"/>
      <c r="H135" s="33"/>
      <c r="I135" s="97"/>
    </row>
    <row r="136" spans="1:9" x14ac:dyDescent="0.25">
      <c r="A136" s="28"/>
      <c r="B136" s="289"/>
      <c r="C136" s="290"/>
      <c r="D136" s="72"/>
      <c r="E136" s="125"/>
      <c r="F136" s="125"/>
      <c r="G136" s="125"/>
      <c r="H136" s="33"/>
      <c r="I136" s="97"/>
    </row>
    <row r="137" spans="1:9" x14ac:dyDescent="0.25">
      <c r="A137" s="28"/>
      <c r="B137" s="277"/>
      <c r="C137" s="278"/>
      <c r="D137" s="75" t="s">
        <v>192</v>
      </c>
      <c r="E137" s="125"/>
      <c r="F137" s="125"/>
      <c r="G137" s="125"/>
      <c r="H137" s="33"/>
      <c r="I137" s="97"/>
    </row>
    <row r="138" spans="1:9" x14ac:dyDescent="0.25">
      <c r="A138" s="28"/>
      <c r="B138" s="279" t="s">
        <v>191</v>
      </c>
      <c r="C138" s="280"/>
      <c r="D138" s="133">
        <v>0</v>
      </c>
      <c r="E138" s="95"/>
      <c r="F138" s="95"/>
      <c r="G138" s="95"/>
      <c r="H138" s="33"/>
      <c r="I138" s="97"/>
    </row>
    <row r="139" spans="1:9" x14ac:dyDescent="0.25">
      <c r="A139" s="28"/>
      <c r="B139" s="281" t="s">
        <v>77</v>
      </c>
      <c r="C139" s="282"/>
      <c r="D139" s="140">
        <f>D138+D122</f>
        <v>0</v>
      </c>
      <c r="E139" s="95"/>
      <c r="F139" s="95"/>
      <c r="G139" s="95"/>
      <c r="H139" s="46"/>
      <c r="I139" s="101"/>
    </row>
    <row r="140" spans="1:9" x14ac:dyDescent="0.25">
      <c r="A140" s="28"/>
      <c r="B140" s="283" t="s">
        <v>78</v>
      </c>
      <c r="C140" s="284"/>
      <c r="D140" s="141">
        <f>8-D139</f>
        <v>8</v>
      </c>
      <c r="E140" s="48"/>
      <c r="F140" s="48"/>
      <c r="G140" s="48"/>
      <c r="H140" s="46"/>
      <c r="I140" s="101"/>
    </row>
    <row r="141" spans="1:9" x14ac:dyDescent="0.25">
      <c r="A141" s="28"/>
      <c r="B141" s="49" t="s">
        <v>114</v>
      </c>
      <c r="C141" s="48"/>
      <c r="D141" s="48"/>
      <c r="E141" s="48"/>
      <c r="F141" s="35"/>
      <c r="G141" s="48"/>
      <c r="H141" s="46"/>
      <c r="I141" s="101"/>
    </row>
    <row r="142" spans="1:9" x14ac:dyDescent="0.25">
      <c r="A142" s="28"/>
      <c r="B142" s="49" t="s">
        <v>229</v>
      </c>
      <c r="C142" s="48"/>
      <c r="D142" s="48"/>
      <c r="E142" s="48"/>
      <c r="F142" s="35"/>
      <c r="G142" s="48"/>
      <c r="H142" s="46"/>
      <c r="I142" s="101"/>
    </row>
    <row r="143" spans="1:9" x14ac:dyDescent="0.25">
      <c r="A143" s="34"/>
      <c r="B143" s="39"/>
      <c r="C143" s="40"/>
      <c r="D143" s="40"/>
      <c r="E143" s="40"/>
      <c r="F143" s="41"/>
      <c r="G143" s="41"/>
      <c r="H143" s="47"/>
      <c r="I143" s="101"/>
    </row>
    <row r="144" spans="1:9" x14ac:dyDescent="0.25">
      <c r="A144" s="97"/>
      <c r="B144" s="99"/>
      <c r="C144" s="100"/>
      <c r="D144" s="100"/>
      <c r="E144" s="100"/>
      <c r="F144" s="101"/>
      <c r="G144" s="101"/>
      <c r="H144" s="101"/>
      <c r="I144" s="101"/>
    </row>
    <row r="145" spans="1:9" x14ac:dyDescent="0.25">
      <c r="A145" s="97"/>
      <c r="B145" s="102"/>
      <c r="C145" s="102"/>
      <c r="D145" s="102"/>
      <c r="E145" s="102"/>
      <c r="F145" s="97"/>
      <c r="G145" s="97"/>
      <c r="H145" s="97"/>
      <c r="I145" s="97"/>
    </row>
    <row r="146" spans="1:9" s="1" customFormat="1" x14ac:dyDescent="0.25">
      <c r="A146" s="50"/>
      <c r="B146" s="44"/>
      <c r="C146" s="44"/>
      <c r="D146" s="44"/>
      <c r="E146" s="44"/>
      <c r="F146" s="44"/>
      <c r="G146" s="44"/>
      <c r="H146" s="51"/>
      <c r="I146" s="102"/>
    </row>
    <row r="147" spans="1:9" s="1" customFormat="1" x14ac:dyDescent="0.25">
      <c r="A147" s="52"/>
      <c r="B147" s="29" t="s">
        <v>15</v>
      </c>
      <c r="C147" s="31"/>
      <c r="D147" s="31"/>
      <c r="E147" s="31"/>
      <c r="F147" s="31"/>
      <c r="G147" s="31"/>
      <c r="H147" s="53"/>
      <c r="I147" s="102"/>
    </row>
    <row r="148" spans="1:9" s="1" customFormat="1" x14ac:dyDescent="0.25">
      <c r="A148" s="52"/>
      <c r="B148" s="31"/>
      <c r="C148" s="31"/>
      <c r="D148" s="31"/>
      <c r="E148" s="31"/>
      <c r="F148" s="31"/>
      <c r="G148" s="31"/>
      <c r="H148" s="53"/>
      <c r="I148" s="102"/>
    </row>
    <row r="149" spans="1:9" s="1" customFormat="1" x14ac:dyDescent="0.25">
      <c r="A149" s="52"/>
      <c r="B149" s="19" t="s">
        <v>93</v>
      </c>
      <c r="C149" s="20"/>
      <c r="D149" s="21"/>
      <c r="E149" s="138">
        <v>0</v>
      </c>
      <c r="F149" s="89" t="s">
        <v>194</v>
      </c>
      <c r="G149" s="31"/>
      <c r="H149" s="53"/>
      <c r="I149" s="102"/>
    </row>
    <row r="150" spans="1:9" s="1" customFormat="1" x14ac:dyDescent="0.25">
      <c r="A150" s="52"/>
      <c r="B150" s="35"/>
      <c r="C150" s="35"/>
      <c r="D150" s="35"/>
      <c r="E150" s="35"/>
      <c r="F150" s="31"/>
      <c r="G150" s="31"/>
      <c r="H150" s="53"/>
      <c r="I150" s="102"/>
    </row>
    <row r="151" spans="1:9" s="1" customFormat="1" x14ac:dyDescent="0.25">
      <c r="A151" s="52"/>
      <c r="B151" s="295" t="s">
        <v>197</v>
      </c>
      <c r="C151" s="296"/>
      <c r="D151" s="297"/>
      <c r="E151" s="237"/>
      <c r="F151" s="31"/>
      <c r="G151" s="31"/>
      <c r="H151" s="53"/>
      <c r="I151" s="102"/>
    </row>
    <row r="152" spans="1:9" s="1" customFormat="1" x14ac:dyDescent="0.25">
      <c r="A152" s="52"/>
      <c r="B152" s="298"/>
      <c r="C152" s="299"/>
      <c r="D152" s="300"/>
      <c r="E152" s="237"/>
      <c r="F152" s="31"/>
      <c r="G152" s="31"/>
      <c r="H152" s="53"/>
      <c r="I152" s="102"/>
    </row>
    <row r="153" spans="1:9" s="1" customFormat="1" x14ac:dyDescent="0.25">
      <c r="A153" s="52"/>
      <c r="B153" s="289"/>
      <c r="C153" s="290"/>
      <c r="D153" s="71"/>
      <c r="E153" s="129"/>
      <c r="F153" s="125"/>
      <c r="G153" s="125"/>
      <c r="H153" s="53"/>
      <c r="I153" s="102"/>
    </row>
    <row r="154" spans="1:9" s="1" customFormat="1" x14ac:dyDescent="0.25">
      <c r="A154" s="52"/>
      <c r="B154" s="277"/>
      <c r="C154" s="278"/>
      <c r="D154" s="74" t="s">
        <v>192</v>
      </c>
      <c r="E154" s="129"/>
      <c r="F154" s="125"/>
      <c r="G154" s="125"/>
      <c r="H154" s="53"/>
      <c r="I154" s="102"/>
    </row>
    <row r="155" spans="1:9" s="1" customFormat="1" x14ac:dyDescent="0.25">
      <c r="A155" s="52"/>
      <c r="B155" s="279" t="s">
        <v>191</v>
      </c>
      <c r="C155" s="280"/>
      <c r="D155" s="147">
        <v>0</v>
      </c>
      <c r="E155" s="130"/>
      <c r="F155" s="95"/>
      <c r="G155" s="95"/>
      <c r="H155" s="53"/>
      <c r="I155" s="102"/>
    </row>
    <row r="156" spans="1:9" x14ac:dyDescent="0.25">
      <c r="A156" s="28"/>
      <c r="B156" s="281" t="s">
        <v>77</v>
      </c>
      <c r="C156" s="282"/>
      <c r="D156" s="148">
        <f>D155+D139</f>
        <v>0</v>
      </c>
      <c r="E156" s="130"/>
      <c r="F156" s="95"/>
      <c r="G156" s="95"/>
      <c r="H156" s="33"/>
      <c r="I156" s="97"/>
    </row>
    <row r="157" spans="1:9" x14ac:dyDescent="0.25">
      <c r="A157" s="28"/>
      <c r="B157" s="283" t="s">
        <v>78</v>
      </c>
      <c r="C157" s="284"/>
      <c r="D157" s="149">
        <f>8-D156</f>
        <v>8</v>
      </c>
      <c r="E157" s="131"/>
      <c r="F157" s="48"/>
      <c r="G157" s="48"/>
      <c r="H157" s="33"/>
      <c r="I157" s="97"/>
    </row>
    <row r="158" spans="1:9" x14ac:dyDescent="0.25">
      <c r="A158" s="28"/>
      <c r="B158" s="49" t="s">
        <v>114</v>
      </c>
      <c r="C158" s="38"/>
      <c r="D158" s="38"/>
      <c r="E158" s="38"/>
      <c r="F158" s="32"/>
      <c r="G158" s="32"/>
      <c r="H158" s="33"/>
      <c r="I158" s="97"/>
    </row>
    <row r="159" spans="1:9" x14ac:dyDescent="0.25">
      <c r="A159" s="28"/>
      <c r="B159" s="49" t="s">
        <v>229</v>
      </c>
      <c r="C159" s="38"/>
      <c r="D159" s="38"/>
      <c r="E159" s="38"/>
      <c r="F159" s="32"/>
      <c r="G159" s="32"/>
      <c r="H159" s="33"/>
      <c r="I159" s="97"/>
    </row>
    <row r="160" spans="1:9" x14ac:dyDescent="0.25">
      <c r="A160" s="34"/>
      <c r="B160" s="55"/>
      <c r="C160" s="56"/>
      <c r="D160" s="56"/>
      <c r="E160" s="56"/>
      <c r="F160" s="56"/>
      <c r="G160" s="56"/>
      <c r="H160" s="54"/>
      <c r="I160" s="97"/>
    </row>
    <row r="161" spans="1:9" x14ac:dyDescent="0.25">
      <c r="A161" s="97"/>
      <c r="B161" s="103"/>
      <c r="C161" s="97"/>
      <c r="D161" s="97"/>
      <c r="E161" s="97"/>
      <c r="F161" s="97"/>
      <c r="G161" s="97"/>
      <c r="H161" s="97"/>
      <c r="I161" s="97"/>
    </row>
    <row r="162" spans="1:9" x14ac:dyDescent="0.25">
      <c r="A162" s="97"/>
      <c r="B162" s="97"/>
      <c r="C162" s="97"/>
      <c r="D162" s="97"/>
      <c r="E162" s="97"/>
      <c r="F162" s="101"/>
      <c r="G162" s="97"/>
      <c r="H162" s="97"/>
      <c r="I162" s="97"/>
    </row>
    <row r="163" spans="1:9" x14ac:dyDescent="0.25">
      <c r="A163" s="25"/>
      <c r="B163" s="26"/>
      <c r="C163" s="26"/>
      <c r="D163" s="26"/>
      <c r="E163" s="26"/>
      <c r="F163" s="26"/>
      <c r="G163" s="26"/>
      <c r="H163" s="27"/>
      <c r="I163" s="97"/>
    </row>
    <row r="164" spans="1:9" x14ac:dyDescent="0.25">
      <c r="A164" s="28"/>
      <c r="B164" s="29" t="s">
        <v>198</v>
      </c>
      <c r="C164" s="32"/>
      <c r="D164" s="32"/>
      <c r="E164" s="32"/>
      <c r="F164" s="32"/>
      <c r="G164" s="32"/>
      <c r="H164" s="33"/>
      <c r="I164" s="97"/>
    </row>
    <row r="165" spans="1:9" x14ac:dyDescent="0.25">
      <c r="A165" s="28"/>
      <c r="B165" s="67"/>
      <c r="C165" s="32"/>
      <c r="D165" s="32"/>
      <c r="E165" s="32"/>
      <c r="F165" s="32"/>
      <c r="G165" s="32"/>
      <c r="H165" s="33"/>
      <c r="I165" s="97"/>
    </row>
    <row r="166" spans="1:9" x14ac:dyDescent="0.25">
      <c r="A166" s="68"/>
      <c r="B166" s="19" t="s">
        <v>94</v>
      </c>
      <c r="C166" s="20"/>
      <c r="D166" s="21"/>
      <c r="E166" s="138">
        <v>0</v>
      </c>
      <c r="F166" s="89" t="s">
        <v>194</v>
      </c>
      <c r="G166" s="32"/>
      <c r="H166" s="33"/>
      <c r="I166" s="97"/>
    </row>
    <row r="167" spans="1:9" x14ac:dyDescent="0.25">
      <c r="A167" s="28"/>
      <c r="B167" s="35"/>
      <c r="C167" s="35"/>
      <c r="D167" s="35"/>
      <c r="E167" s="35"/>
      <c r="F167" s="31"/>
      <c r="G167" s="32"/>
      <c r="H167" s="33"/>
      <c r="I167" s="97"/>
    </row>
    <row r="168" spans="1:9" x14ac:dyDescent="0.25">
      <c r="A168" s="28"/>
      <c r="B168" s="301" t="s">
        <v>199</v>
      </c>
      <c r="C168" s="302"/>
      <c r="D168" s="303"/>
      <c r="E168" s="237"/>
      <c r="F168" s="31"/>
      <c r="G168" s="32"/>
      <c r="H168" s="33"/>
      <c r="I168" s="97"/>
    </row>
    <row r="169" spans="1:9" x14ac:dyDescent="0.25">
      <c r="A169" s="28"/>
      <c r="B169" s="304" t="s">
        <v>232</v>
      </c>
      <c r="C169" s="305"/>
      <c r="D169" s="306"/>
      <c r="E169" s="241"/>
      <c r="F169" s="31"/>
      <c r="G169" s="32"/>
      <c r="H169" s="33"/>
      <c r="I169" s="97"/>
    </row>
    <row r="170" spans="1:9" x14ac:dyDescent="0.25">
      <c r="A170" s="28"/>
      <c r="B170" s="72"/>
      <c r="C170" s="70"/>
      <c r="D170" s="71"/>
      <c r="E170" s="129"/>
      <c r="F170" s="125"/>
      <c r="G170" s="125"/>
      <c r="H170" s="33"/>
      <c r="I170" s="97"/>
    </row>
    <row r="171" spans="1:9" x14ac:dyDescent="0.25">
      <c r="A171" s="28"/>
      <c r="B171" s="75"/>
      <c r="C171" s="73"/>
      <c r="D171" s="74" t="s">
        <v>192</v>
      </c>
      <c r="E171" s="129"/>
      <c r="F171" s="125"/>
      <c r="G171" s="125"/>
      <c r="H171" s="33"/>
      <c r="I171" s="97"/>
    </row>
    <row r="172" spans="1:9" x14ac:dyDescent="0.25">
      <c r="A172" s="28"/>
      <c r="B172" s="279" t="s">
        <v>191</v>
      </c>
      <c r="C172" s="280"/>
      <c r="D172" s="147">
        <v>0</v>
      </c>
      <c r="E172" s="238"/>
      <c r="F172" s="95"/>
      <c r="G172" s="95"/>
      <c r="H172" s="33"/>
      <c r="I172" s="97"/>
    </row>
    <row r="173" spans="1:9" x14ac:dyDescent="0.25">
      <c r="A173" s="28"/>
      <c r="B173" s="281" t="s">
        <v>77</v>
      </c>
      <c r="C173" s="282"/>
      <c r="D173" s="148">
        <f>D172+D156</f>
        <v>0</v>
      </c>
      <c r="E173" s="239"/>
      <c r="F173" s="95"/>
      <c r="G173" s="95"/>
      <c r="H173" s="33"/>
      <c r="I173" s="97"/>
    </row>
    <row r="174" spans="1:9" x14ac:dyDescent="0.25">
      <c r="A174" s="28"/>
      <c r="B174" s="283" t="s">
        <v>78</v>
      </c>
      <c r="C174" s="284"/>
      <c r="D174" s="149">
        <f>8-D173</f>
        <v>8</v>
      </c>
      <c r="E174" s="240"/>
      <c r="F174" s="48"/>
      <c r="G174" s="48"/>
      <c r="H174" s="33"/>
      <c r="I174" s="97"/>
    </row>
    <row r="175" spans="1:9" x14ac:dyDescent="0.25">
      <c r="A175" s="28"/>
      <c r="B175" s="49" t="s">
        <v>114</v>
      </c>
      <c r="C175" s="48"/>
      <c r="D175" s="48"/>
      <c r="E175" s="48"/>
      <c r="F175" s="48"/>
      <c r="G175" s="32"/>
      <c r="H175" s="33"/>
      <c r="I175" s="97"/>
    </row>
    <row r="176" spans="1:9" x14ac:dyDescent="0.25">
      <c r="A176" s="28"/>
      <c r="B176" s="49" t="s">
        <v>229</v>
      </c>
      <c r="C176" s="48"/>
      <c r="D176" s="48"/>
      <c r="E176" s="48"/>
      <c r="F176" s="48"/>
      <c r="G176" s="32"/>
      <c r="H176" s="33"/>
      <c r="I176" s="97"/>
    </row>
    <row r="177" spans="1:9" x14ac:dyDescent="0.25">
      <c r="A177" s="28"/>
      <c r="B177" s="45"/>
      <c r="C177" s="45"/>
      <c r="D177" s="45"/>
      <c r="E177" s="45"/>
      <c r="F177" s="32"/>
      <c r="G177" s="32"/>
      <c r="H177" s="33"/>
      <c r="I177" s="97"/>
    </row>
    <row r="178" spans="1:9" x14ac:dyDescent="0.25">
      <c r="A178" s="69"/>
      <c r="B178" s="307" t="s">
        <v>200</v>
      </c>
      <c r="C178" s="308"/>
      <c r="D178" s="309"/>
      <c r="E178" s="242"/>
      <c r="F178" s="32"/>
      <c r="G178" s="32"/>
      <c r="H178" s="33"/>
      <c r="I178" s="97"/>
    </row>
    <row r="179" spans="1:9" x14ac:dyDescent="0.25">
      <c r="A179" s="28"/>
      <c r="B179" s="310" t="s">
        <v>201</v>
      </c>
      <c r="C179" s="311"/>
      <c r="D179" s="312"/>
      <c r="E179" s="243"/>
      <c r="F179" s="32"/>
      <c r="G179" s="32"/>
      <c r="H179" s="33"/>
      <c r="I179" s="97"/>
    </row>
    <row r="180" spans="1:9" x14ac:dyDescent="0.25">
      <c r="A180" s="28"/>
      <c r="B180" s="72"/>
      <c r="C180" s="70"/>
      <c r="D180" s="71"/>
      <c r="E180" s="129"/>
      <c r="F180" s="125"/>
      <c r="G180" s="125"/>
      <c r="H180" s="33"/>
      <c r="I180" s="97"/>
    </row>
    <row r="181" spans="1:9" x14ac:dyDescent="0.25">
      <c r="A181" s="28"/>
      <c r="B181" s="75"/>
      <c r="C181" s="73"/>
      <c r="D181" s="74" t="s">
        <v>192</v>
      </c>
      <c r="E181" s="129"/>
      <c r="F181" s="125"/>
      <c r="G181" s="125"/>
      <c r="H181" s="33"/>
      <c r="I181" s="97"/>
    </row>
    <row r="182" spans="1:9" x14ac:dyDescent="0.25">
      <c r="A182" s="28"/>
      <c r="B182" s="279" t="s">
        <v>21</v>
      </c>
      <c r="C182" s="280"/>
      <c r="D182" s="147">
        <v>0</v>
      </c>
      <c r="E182" s="238"/>
      <c r="F182" s="95"/>
      <c r="G182" s="95"/>
      <c r="H182" s="33"/>
      <c r="I182" s="97"/>
    </row>
    <row r="183" spans="1:9" x14ac:dyDescent="0.25">
      <c r="A183" s="28"/>
      <c r="B183" s="281" t="s">
        <v>77</v>
      </c>
      <c r="C183" s="282"/>
      <c r="D183" s="148">
        <f>D182+D173</f>
        <v>0</v>
      </c>
      <c r="E183" s="239"/>
      <c r="F183" s="95"/>
      <c r="G183" s="95"/>
      <c r="H183" s="33"/>
      <c r="I183" s="97"/>
    </row>
    <row r="184" spans="1:9" x14ac:dyDescent="0.25">
      <c r="A184" s="28"/>
      <c r="B184" s="287" t="s">
        <v>78</v>
      </c>
      <c r="C184" s="288"/>
      <c r="D184" s="149">
        <f>8-D183</f>
        <v>8</v>
      </c>
      <c r="E184" s="240"/>
      <c r="F184" s="48"/>
      <c r="G184" s="48"/>
      <c r="H184" s="33"/>
      <c r="I184" s="97"/>
    </row>
    <row r="185" spans="1:9" x14ac:dyDescent="0.25">
      <c r="A185" s="28"/>
      <c r="B185" s="49" t="s">
        <v>114</v>
      </c>
      <c r="C185" s="48"/>
      <c r="D185" s="48"/>
      <c r="E185" s="48"/>
      <c r="F185" s="32"/>
      <c r="G185" s="32"/>
      <c r="H185" s="33"/>
      <c r="I185" s="97"/>
    </row>
    <row r="186" spans="1:9" x14ac:dyDescent="0.25">
      <c r="A186" s="28"/>
      <c r="B186" s="49" t="s">
        <v>229</v>
      </c>
      <c r="C186" s="48"/>
      <c r="D186" s="48"/>
      <c r="E186" s="48"/>
      <c r="F186" s="32"/>
      <c r="G186" s="32"/>
      <c r="H186" s="33"/>
      <c r="I186" s="97"/>
    </row>
    <row r="187" spans="1:9" x14ac:dyDescent="0.25">
      <c r="A187" s="34"/>
      <c r="B187" s="56"/>
      <c r="C187" s="40"/>
      <c r="D187" s="40"/>
      <c r="E187" s="40"/>
      <c r="F187" s="56"/>
      <c r="G187" s="56"/>
      <c r="H187" s="54"/>
      <c r="I187" s="97"/>
    </row>
    <row r="188" spans="1:9" x14ac:dyDescent="0.25">
      <c r="A188" s="97"/>
      <c r="B188" s="99"/>
      <c r="C188" s="100"/>
      <c r="D188" s="100"/>
      <c r="E188" s="100"/>
      <c r="F188" s="101"/>
      <c r="G188" s="97"/>
      <c r="H188" s="97"/>
      <c r="I188" s="97"/>
    </row>
    <row r="189" spans="1:9" x14ac:dyDescent="0.25">
      <c r="A189" s="97"/>
      <c r="B189" s="114" t="s">
        <v>144</v>
      </c>
      <c r="C189" s="167"/>
      <c r="D189" s="167"/>
      <c r="E189" s="167"/>
      <c r="F189" s="168"/>
      <c r="G189" s="115"/>
      <c r="H189" s="116"/>
      <c r="I189" s="97"/>
    </row>
    <row r="190" spans="1:9" x14ac:dyDescent="0.25">
      <c r="A190" s="97"/>
      <c r="B190" s="99"/>
      <c r="C190" s="100"/>
      <c r="D190" s="100"/>
      <c r="E190" s="100"/>
      <c r="F190" s="101"/>
      <c r="G190" s="97"/>
      <c r="H190" s="97"/>
      <c r="I190" s="97"/>
    </row>
    <row r="191" spans="1:9" x14ac:dyDescent="0.25">
      <c r="A191" s="97"/>
      <c r="B191" s="169" t="s">
        <v>202</v>
      </c>
      <c r="C191" s="100"/>
      <c r="D191" s="100"/>
      <c r="E191" s="100"/>
      <c r="F191" s="165"/>
      <c r="G191" s="97"/>
      <c r="H191" s="97"/>
      <c r="I191" s="97"/>
    </row>
    <row r="192" spans="1:9" x14ac:dyDescent="0.25">
      <c r="A192" s="97"/>
      <c r="B192" s="169"/>
      <c r="C192" s="100"/>
      <c r="D192" s="100"/>
      <c r="E192" s="100"/>
      <c r="F192" s="165"/>
      <c r="G192" s="97"/>
      <c r="H192" s="97"/>
      <c r="I192" s="97"/>
    </row>
    <row r="193" spans="1:9" x14ac:dyDescent="0.25">
      <c r="A193" s="97"/>
      <c r="B193" s="169" t="s">
        <v>103</v>
      </c>
      <c r="C193" s="170">
        <f>D78</f>
        <v>0</v>
      </c>
      <c r="D193" s="231">
        <f>F78</f>
        <v>0</v>
      </c>
      <c r="E193" s="100"/>
      <c r="F193" s="97"/>
      <c r="G193" s="97"/>
      <c r="H193" s="97"/>
      <c r="I193" s="97"/>
    </row>
    <row r="194" spans="1:9" x14ac:dyDescent="0.25">
      <c r="A194" s="97"/>
      <c r="B194" s="169" t="s">
        <v>104</v>
      </c>
      <c r="C194" s="171">
        <f>D79</f>
        <v>0</v>
      </c>
      <c r="D194" s="231">
        <f>F79</f>
        <v>0</v>
      </c>
      <c r="E194" s="100"/>
      <c r="F194" s="172"/>
      <c r="G194" s="172"/>
      <c r="H194" s="172"/>
      <c r="I194" s="97"/>
    </row>
    <row r="195" spans="1:9" x14ac:dyDescent="0.25">
      <c r="A195" s="97"/>
      <c r="B195" s="169" t="s">
        <v>105</v>
      </c>
      <c r="C195" s="173">
        <f>E81</f>
        <v>0</v>
      </c>
      <c r="D195" s="174"/>
      <c r="E195" s="100"/>
      <c r="F195" s="175"/>
      <c r="G195" s="176"/>
      <c r="H195" s="176"/>
      <c r="I195" s="97"/>
    </row>
    <row r="196" spans="1:9" x14ac:dyDescent="0.25">
      <c r="A196" s="97"/>
      <c r="B196" s="97"/>
      <c r="C196" s="97"/>
      <c r="D196" s="97"/>
      <c r="E196" s="100"/>
      <c r="F196" s="175"/>
      <c r="G196" s="176"/>
      <c r="H196" s="176"/>
      <c r="I196" s="97"/>
    </row>
    <row r="197" spans="1:9" x14ac:dyDescent="0.25">
      <c r="A197" s="97"/>
      <c r="B197" s="177"/>
      <c r="C197" s="100"/>
      <c r="D197" s="100"/>
      <c r="E197" s="100"/>
      <c r="F197" s="175"/>
      <c r="G197" s="176"/>
      <c r="H197" s="176"/>
      <c r="I197" s="97"/>
    </row>
    <row r="198" spans="1:9" x14ac:dyDescent="0.25">
      <c r="A198" s="97"/>
      <c r="B198" s="165" t="s">
        <v>203</v>
      </c>
      <c r="C198" s="100"/>
      <c r="D198" s="100"/>
      <c r="E198" s="100"/>
      <c r="F198" s="175"/>
      <c r="G198" s="176"/>
      <c r="H198" s="176"/>
      <c r="I198" s="97"/>
    </row>
    <row r="199" spans="1:9" x14ac:dyDescent="0.25">
      <c r="A199" s="97"/>
      <c r="B199" s="165" t="s">
        <v>119</v>
      </c>
      <c r="C199" s="100"/>
      <c r="D199" s="100"/>
      <c r="E199" s="100"/>
      <c r="F199" s="175"/>
      <c r="G199" s="176"/>
      <c r="H199" s="176"/>
      <c r="I199" s="97"/>
    </row>
    <row r="200" spans="1:9" x14ac:dyDescent="0.25">
      <c r="A200" s="97"/>
      <c r="B200" s="165" t="s">
        <v>118</v>
      </c>
      <c r="C200" s="100"/>
      <c r="D200" s="100"/>
      <c r="E200" s="100"/>
      <c r="F200" s="101"/>
      <c r="G200" s="165"/>
      <c r="H200" s="176"/>
      <c r="I200" s="97"/>
    </row>
    <row r="201" spans="1:9" x14ac:dyDescent="0.25">
      <c r="A201" s="97"/>
      <c r="B201" s="99"/>
      <c r="C201" s="100"/>
      <c r="D201" s="100"/>
      <c r="E201" s="100"/>
      <c r="F201" s="101"/>
      <c r="G201" s="165"/>
      <c r="H201" s="176"/>
      <c r="I201" s="97"/>
    </row>
    <row r="202" spans="1:9" x14ac:dyDescent="0.25">
      <c r="A202" s="97"/>
      <c r="B202" s="114" t="s">
        <v>121</v>
      </c>
      <c r="C202" s="111"/>
      <c r="D202" s="142">
        <f>E114+E132+E149+E166</f>
        <v>0</v>
      </c>
      <c r="E202" s="100"/>
      <c r="F202" s="101"/>
      <c r="G202" s="165"/>
      <c r="H202" s="176"/>
      <c r="I202" s="97"/>
    </row>
    <row r="203" spans="1:9" x14ac:dyDescent="0.25">
      <c r="A203" s="97"/>
      <c r="B203" s="114" t="s">
        <v>204</v>
      </c>
      <c r="C203" s="111"/>
      <c r="D203" s="178">
        <v>16</v>
      </c>
      <c r="E203" s="101" t="s">
        <v>206</v>
      </c>
      <c r="F203" s="101"/>
      <c r="G203" s="165"/>
      <c r="H203" s="176"/>
      <c r="I203" s="97"/>
    </row>
    <row r="204" spans="1:9" x14ac:dyDescent="0.25">
      <c r="A204" s="97"/>
      <c r="B204" s="114" t="s">
        <v>122</v>
      </c>
      <c r="C204" s="179"/>
      <c r="D204" s="142">
        <f>D203-D202</f>
        <v>16</v>
      </c>
      <c r="E204" s="101" t="s">
        <v>205</v>
      </c>
      <c r="F204" s="101"/>
      <c r="G204" s="165"/>
      <c r="H204" s="176"/>
      <c r="I204" s="97"/>
    </row>
    <row r="205" spans="1:9" x14ac:dyDescent="0.25">
      <c r="A205" s="97"/>
      <c r="B205" s="99"/>
      <c r="C205" s="100"/>
      <c r="D205" s="100"/>
      <c r="E205" s="100"/>
      <c r="F205" s="101"/>
      <c r="G205" s="165"/>
      <c r="H205" s="176"/>
      <c r="I205" s="97"/>
    </row>
    <row r="206" spans="1:9" x14ac:dyDescent="0.25">
      <c r="A206" s="97"/>
      <c r="B206" s="81"/>
      <c r="C206" s="180" t="s">
        <v>207</v>
      </c>
      <c r="D206" s="116"/>
      <c r="E206" s="181"/>
      <c r="F206" s="181"/>
      <c r="G206" s="181"/>
      <c r="H206" s="182"/>
      <c r="I206" s="97"/>
    </row>
    <row r="207" spans="1:9" x14ac:dyDescent="0.25">
      <c r="A207" s="97"/>
      <c r="B207" s="183"/>
      <c r="C207" s="184" t="s">
        <v>267</v>
      </c>
      <c r="D207" s="185" t="s">
        <v>5</v>
      </c>
      <c r="E207" s="181"/>
      <c r="F207" s="181"/>
      <c r="G207" s="181"/>
      <c r="H207" s="182"/>
      <c r="I207" s="97"/>
    </row>
    <row r="208" spans="1:9" x14ac:dyDescent="0.25">
      <c r="A208" s="97"/>
      <c r="B208" s="184"/>
      <c r="C208" s="193">
        <v>1000</v>
      </c>
      <c r="D208" s="193">
        <v>720</v>
      </c>
      <c r="E208" s="186"/>
      <c r="F208" s="187"/>
      <c r="G208" s="187"/>
      <c r="H208" s="97"/>
      <c r="I208" s="97"/>
    </row>
    <row r="209" spans="1:9" x14ac:dyDescent="0.25">
      <c r="A209" s="97"/>
      <c r="B209" s="81" t="s">
        <v>340</v>
      </c>
      <c r="C209" s="115"/>
      <c r="D209" s="116"/>
      <c r="E209" s="97"/>
      <c r="F209" s="97"/>
      <c r="G209" s="97"/>
      <c r="H209" s="97"/>
      <c r="I209" s="97"/>
    </row>
    <row r="210" spans="1:9" x14ac:dyDescent="0.25">
      <c r="A210" s="97"/>
      <c r="B210" s="97"/>
      <c r="C210" s="97"/>
      <c r="D210" s="97"/>
      <c r="E210" s="97"/>
      <c r="F210" s="97"/>
      <c r="G210" s="97"/>
      <c r="H210" s="97"/>
      <c r="I210" s="97"/>
    </row>
    <row r="211" spans="1:9" x14ac:dyDescent="0.25">
      <c r="A211" s="97"/>
      <c r="B211" s="114" t="s">
        <v>132</v>
      </c>
      <c r="C211" s="115"/>
      <c r="D211" s="116"/>
      <c r="E211" s="97"/>
      <c r="F211" s="97"/>
      <c r="G211" s="97"/>
      <c r="H211" s="97"/>
      <c r="I211" s="97"/>
    </row>
    <row r="212" spans="1:9" x14ac:dyDescent="0.25">
      <c r="A212" s="97"/>
      <c r="B212" s="315" t="s">
        <v>4</v>
      </c>
      <c r="C212" s="316"/>
      <c r="D212" s="173">
        <f>C195</f>
        <v>0</v>
      </c>
      <c r="E212" s="176"/>
      <c r="F212" s="166"/>
      <c r="G212" s="97"/>
      <c r="H212" s="97"/>
      <c r="I212" s="97"/>
    </row>
    <row r="213" spans="1:9" x14ac:dyDescent="0.25">
      <c r="A213" s="97"/>
      <c r="B213" s="313" t="s">
        <v>309</v>
      </c>
      <c r="C213" s="188"/>
      <c r="D213" s="97"/>
      <c r="E213" s="176"/>
      <c r="F213" s="166"/>
      <c r="G213" s="97"/>
      <c r="H213" s="97"/>
      <c r="I213" s="97"/>
    </row>
    <row r="214" spans="1:9" x14ac:dyDescent="0.25">
      <c r="A214" s="97"/>
      <c r="B214" s="314"/>
      <c r="C214" s="189" t="e">
        <f>(D212/D212)*1000</f>
        <v>#DIV/0!</v>
      </c>
      <c r="D214" s="97"/>
      <c r="E214" s="176"/>
      <c r="F214" s="166"/>
      <c r="G214" s="97"/>
      <c r="H214" s="97"/>
      <c r="I214" s="97"/>
    </row>
    <row r="215" spans="1:9" x14ac:dyDescent="0.25">
      <c r="A215" s="97"/>
      <c r="B215" s="313" t="s">
        <v>136</v>
      </c>
      <c r="C215" s="188"/>
      <c r="D215" s="97"/>
      <c r="E215" s="176"/>
      <c r="F215" s="166"/>
      <c r="G215" s="97"/>
      <c r="H215" s="97"/>
      <c r="I215" s="97"/>
    </row>
    <row r="216" spans="1:9" x14ac:dyDescent="0.25">
      <c r="A216" s="97"/>
      <c r="B216" s="314"/>
      <c r="C216" s="189">
        <f>(D212-1)*720</f>
        <v>-720</v>
      </c>
      <c r="D216" s="97"/>
      <c r="E216" s="176"/>
      <c r="F216" s="166"/>
      <c r="G216" s="97"/>
      <c r="H216" s="97"/>
      <c r="I216" s="97"/>
    </row>
    <row r="217" spans="1:9" ht="30" x14ac:dyDescent="0.25">
      <c r="A217" s="97"/>
      <c r="B217" s="190" t="s">
        <v>253</v>
      </c>
      <c r="C217" s="143" t="e">
        <f>C214+C216</f>
        <v>#DIV/0!</v>
      </c>
      <c r="D217" s="166" t="s">
        <v>265</v>
      </c>
      <c r="E217" s="97"/>
      <c r="F217" s="97"/>
      <c r="G217" s="97"/>
      <c r="H217" s="97"/>
      <c r="I217" s="97"/>
    </row>
    <row r="218" spans="1:9" x14ac:dyDescent="0.25">
      <c r="A218" s="97"/>
      <c r="B218" s="191"/>
      <c r="C218" s="192"/>
      <c r="D218" s="166"/>
      <c r="E218" s="97"/>
      <c r="F218" s="97"/>
      <c r="G218" s="97"/>
      <c r="H218" s="97"/>
      <c r="I218" s="97"/>
    </row>
    <row r="219" spans="1:9" x14ac:dyDescent="0.25">
      <c r="A219" s="97"/>
      <c r="B219" s="97"/>
      <c r="C219" s="192"/>
      <c r="D219" s="166"/>
      <c r="E219" s="97"/>
      <c r="F219" s="97"/>
      <c r="G219" s="97"/>
      <c r="H219" s="97"/>
      <c r="I219" s="97"/>
    </row>
    <row r="220" spans="1:9" x14ac:dyDescent="0.25">
      <c r="A220" s="128"/>
      <c r="B220" s="128"/>
      <c r="C220" s="128"/>
      <c r="D220" s="128"/>
      <c r="E220" s="128"/>
      <c r="F220" s="128"/>
      <c r="G220" s="128"/>
      <c r="H220" s="128"/>
      <c r="I220" s="128"/>
    </row>
    <row r="221" spans="1:9" x14ac:dyDescent="0.25">
      <c r="B221" s="5" t="s">
        <v>324</v>
      </c>
      <c r="C221" s="234">
        <v>45859</v>
      </c>
      <c r="E221" s="3"/>
      <c r="F221" s="4"/>
    </row>
    <row r="222" spans="1:9" x14ac:dyDescent="0.25">
      <c r="E222" s="3"/>
      <c r="F222" s="4"/>
    </row>
    <row r="223" spans="1:9" x14ac:dyDescent="0.25">
      <c r="B223" s="96"/>
      <c r="C223" s="112"/>
      <c r="E223" s="3"/>
      <c r="F223" s="4"/>
    </row>
    <row r="224" spans="1:9" x14ac:dyDescent="0.25">
      <c r="B224" s="96"/>
      <c r="C224" s="113"/>
    </row>
    <row r="225" customFormat="1" x14ac:dyDescent="0.25"/>
  </sheetData>
  <sheetProtection algorithmName="SHA-512" hashValue="Pkh7zOdo0ZZaJrgrs/mSiL3MiS+QOA7FPfyaLRp7A8F0m3pmFPEleonmxGVMrsE0zJQ4Q+q0gYaFJPObpnfeIA==" saltValue="i5fT3QYR2mwjZTs01BcZCA==" spinCount="100000" sheet="1" objects="1" scenarios="1"/>
  <mergeCells count="41">
    <mergeCell ref="B213:B214"/>
    <mergeCell ref="B215:B216"/>
    <mergeCell ref="B183:C183"/>
    <mergeCell ref="B184:C184"/>
    <mergeCell ref="B212:C212"/>
    <mergeCell ref="B157:C157"/>
    <mergeCell ref="B172:C172"/>
    <mergeCell ref="B173:C173"/>
    <mergeCell ref="B174:C174"/>
    <mergeCell ref="B182:C182"/>
    <mergeCell ref="B168:D168"/>
    <mergeCell ref="B169:D169"/>
    <mergeCell ref="B178:D178"/>
    <mergeCell ref="B179:D179"/>
    <mergeCell ref="B140:C140"/>
    <mergeCell ref="B153:C153"/>
    <mergeCell ref="B154:C154"/>
    <mergeCell ref="B155:C155"/>
    <mergeCell ref="B156:C156"/>
    <mergeCell ref="B151:D152"/>
    <mergeCell ref="B123:C123"/>
    <mergeCell ref="B136:C136"/>
    <mergeCell ref="B137:C137"/>
    <mergeCell ref="B138:C138"/>
    <mergeCell ref="B139:C139"/>
    <mergeCell ref="B134:D135"/>
    <mergeCell ref="B93:G101"/>
    <mergeCell ref="B119:C119"/>
    <mergeCell ref="B120:C120"/>
    <mergeCell ref="B121:C121"/>
    <mergeCell ref="B122:C122"/>
    <mergeCell ref="E119:E120"/>
    <mergeCell ref="B113:D113"/>
    <mergeCell ref="B117:D118"/>
    <mergeCell ref="A1:I2"/>
    <mergeCell ref="E75:F75"/>
    <mergeCell ref="D62:G62"/>
    <mergeCell ref="D64:G64"/>
    <mergeCell ref="D66:G66"/>
    <mergeCell ref="D68:E68"/>
    <mergeCell ref="D60:G60"/>
  </mergeCells>
  <dataValidations count="8">
    <dataValidation type="date" allowBlank="1" showInputMessage="1" showErrorMessage="1" errorTitle="Error" error="This date is not within the Booking Period." sqref="D78:D79" xr:uid="{D45800A8-566E-46C3-96BE-585DB9BB36CE}">
      <formula1>45139</formula1>
      <formula2>46784</formula2>
    </dataValidation>
    <dataValidation type="whole" operator="greaterThan" allowBlank="1" showInputMessage="1" showErrorMessage="1" errorTitle="Error" error="This must be a whole number." sqref="E81" xr:uid="{7E4CF905-4C27-4E8C-AF7E-8D900C35A367}">
      <formula1>0</formula1>
    </dataValidation>
    <dataValidation type="time" allowBlank="1" showInputMessage="1" showErrorMessage="1" errorTitle="Error" error="Please input in 24 hour time." sqref="F78:F79" xr:uid="{21C940BA-F831-4C4F-AB1A-9E9D8DA5544F}">
      <formula1>0</formula1>
      <formula2>0.999305555555556</formula2>
    </dataValidation>
    <dataValidation type="whole" operator="lessThan" allowBlank="1" showInputMessage="1" showErrorMessage="1" errorTitle="Error" error="There are only 8 rooms in Boodijup House." sqref="E113" xr:uid="{839AC0BB-20EF-4AF3-8634-4E4D5BC736FC}">
      <formula1>9</formula1>
    </dataValidation>
    <dataValidation type="whole" operator="lessThan" allowBlank="1" showInputMessage="1" showErrorMessage="1" errorTitle="Error " error="There are only sixteen beds in Boodjidup House." sqref="E114" xr:uid="{7AE487B9-7DA2-407F-B34A-11DAD72CE4AD}">
      <formula1>17</formula1>
    </dataValidation>
    <dataValidation type="whole" operator="lessThan" allowBlank="1" showInputMessage="1" showErrorMessage="1" errorTitle="Error" error="There are only sixteen beds in Boodjidup House." sqref="E166 E132 E149" xr:uid="{81A42C72-7F83-4041-A6BD-5512D4ED844F}">
      <formula1>17</formula1>
    </dataValidation>
    <dataValidation type="whole" operator="lessThan" allowBlank="1" showInputMessage="1" showErrorMessage="1" errorTitle="Error" error="There are only eight bedrooms available." sqref="D182 D121 D138 D155 D172" xr:uid="{27F85AA9-7EDE-4D47-8DD3-39429DDE5F7B}">
      <formula1>9</formula1>
    </dataValidation>
    <dataValidation type="whole" operator="lessThan" allowBlank="1" showInputMessage="1" showErrorMessage="1" errorTitle="Error" error="There is only one bedroom with this option." sqref="E121 E138 E155 E172 E182" xr:uid="{5D61573C-C2A1-4FF2-BF28-9043DD2BD052}">
      <formula1>2</formula1>
    </dataValidation>
  </dataValidations>
  <pageMargins left="0.25" right="0.25" top="0.75" bottom="0.75" header="0.3" footer="0.3"/>
  <pageSetup paperSize="9" scale="77" orientation="landscape" r:id="rId1"/>
  <rowBreaks count="5" manualBreakCount="5">
    <brk id="34" max="16383" man="1"/>
    <brk id="72" max="16383" man="1"/>
    <brk id="103" max="16383" man="1"/>
    <brk id="144" max="16383" man="1"/>
    <brk id="18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3DCC-9712-4D5D-8DCC-0725CB1BF54F}">
  <dimension ref="A1:J114"/>
  <sheetViews>
    <sheetView topLeftCell="A97" zoomScaleNormal="100" zoomScaleSheetLayoutView="100" workbookViewId="0">
      <selection activeCell="N117" sqref="N117"/>
    </sheetView>
  </sheetViews>
  <sheetFormatPr defaultRowHeight="15" x14ac:dyDescent="0.25"/>
  <cols>
    <col min="1" max="1" width="4.28515625" customWidth="1"/>
    <col min="2" max="3" width="20.7109375" customWidth="1"/>
    <col min="4" max="4" width="6.7109375" customWidth="1"/>
    <col min="5" max="5" width="20.7109375" customWidth="1"/>
    <col min="6" max="6" width="4.28515625" customWidth="1"/>
    <col min="7" max="7" width="21.7109375" customWidth="1"/>
    <col min="8" max="8" width="4.28515625" customWidth="1"/>
    <col min="9" max="9" width="20.7109375" customWidth="1"/>
    <col min="10" max="10" width="5.7109375" customWidth="1"/>
  </cols>
  <sheetData>
    <row r="1" spans="1:10" x14ac:dyDescent="0.25">
      <c r="A1" s="250" t="s">
        <v>337</v>
      </c>
      <c r="B1" s="251"/>
      <c r="C1" s="251"/>
      <c r="D1" s="251"/>
      <c r="E1" s="251"/>
      <c r="F1" s="251"/>
      <c r="G1" s="251"/>
      <c r="H1" s="251"/>
      <c r="I1" s="251"/>
      <c r="J1" s="252"/>
    </row>
    <row r="2" spans="1:10" x14ac:dyDescent="0.25">
      <c r="A2" s="253"/>
      <c r="B2" s="254"/>
      <c r="C2" s="254"/>
      <c r="D2" s="254"/>
      <c r="E2" s="254"/>
      <c r="F2" s="254"/>
      <c r="G2" s="254"/>
      <c r="H2" s="254"/>
      <c r="I2" s="254"/>
      <c r="J2" s="255"/>
    </row>
    <row r="3" spans="1:10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</row>
    <row r="4" spans="1:10" x14ac:dyDescent="0.25">
      <c r="A4" s="97"/>
      <c r="B4" s="97" t="s">
        <v>338</v>
      </c>
      <c r="C4" s="97"/>
      <c r="D4" s="97"/>
      <c r="E4" s="97"/>
      <c r="F4" s="97"/>
      <c r="G4" s="97"/>
      <c r="H4" s="97"/>
      <c r="I4" s="97"/>
      <c r="J4" s="97"/>
    </row>
    <row r="5" spans="1:10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</row>
    <row r="6" spans="1:10" x14ac:dyDescent="0.25">
      <c r="A6" s="97"/>
      <c r="B6" s="97" t="s">
        <v>249</v>
      </c>
      <c r="C6" s="97"/>
      <c r="D6" s="97"/>
      <c r="E6" s="97"/>
      <c r="F6" s="97"/>
      <c r="G6" s="97"/>
      <c r="H6" s="97"/>
      <c r="I6" s="97"/>
      <c r="J6" s="97"/>
    </row>
    <row r="7" spans="1:10" x14ac:dyDescent="0.25">
      <c r="A7" s="97"/>
      <c r="B7" s="97"/>
      <c r="C7" s="97"/>
      <c r="D7" s="97"/>
      <c r="E7" s="97"/>
      <c r="F7" s="97"/>
      <c r="G7" s="97"/>
      <c r="H7" s="97"/>
      <c r="I7" s="97"/>
      <c r="J7" s="97"/>
    </row>
    <row r="8" spans="1:10" x14ac:dyDescent="0.25">
      <c r="A8" s="97"/>
      <c r="B8" s="97" t="s">
        <v>169</v>
      </c>
      <c r="C8" s="97"/>
      <c r="D8" s="97"/>
      <c r="E8" s="97"/>
      <c r="F8" s="97"/>
      <c r="G8" s="97"/>
      <c r="H8" s="97"/>
      <c r="I8" s="97"/>
      <c r="J8" s="97"/>
    </row>
    <row r="9" spans="1:10" x14ac:dyDescent="0.25">
      <c r="A9" s="97"/>
      <c r="B9" s="97" t="s">
        <v>287</v>
      </c>
      <c r="C9" s="97"/>
      <c r="D9" s="97"/>
      <c r="E9" s="97"/>
      <c r="F9" s="97"/>
      <c r="G9" s="97"/>
      <c r="H9" s="97"/>
      <c r="I9" s="97"/>
      <c r="J9" s="97"/>
    </row>
    <row r="10" spans="1:10" x14ac:dyDescent="0.25">
      <c r="A10" s="97"/>
      <c r="B10" s="97" t="s">
        <v>250</v>
      </c>
      <c r="C10" s="97"/>
      <c r="D10" s="97"/>
      <c r="E10" s="97"/>
      <c r="F10" s="97"/>
      <c r="G10" s="97"/>
      <c r="H10" s="97"/>
      <c r="I10" s="97"/>
      <c r="J10" s="97"/>
    </row>
    <row r="11" spans="1:10" x14ac:dyDescent="0.25">
      <c r="A11" s="97"/>
      <c r="B11" s="97" t="s">
        <v>235</v>
      </c>
      <c r="C11" s="97"/>
      <c r="D11" s="97"/>
      <c r="E11" s="97"/>
      <c r="F11" s="97"/>
      <c r="G11" s="97"/>
      <c r="H11" s="97"/>
      <c r="I11" s="97"/>
      <c r="J11" s="97"/>
    </row>
    <row r="12" spans="1:10" x14ac:dyDescent="0.25">
      <c r="A12" s="97"/>
      <c r="B12" s="150" t="s">
        <v>236</v>
      </c>
      <c r="C12" s="97" t="s">
        <v>238</v>
      </c>
      <c r="D12" s="97"/>
      <c r="E12" s="97"/>
      <c r="F12" s="97"/>
      <c r="G12" s="97"/>
      <c r="H12" s="97"/>
      <c r="I12" s="97"/>
      <c r="J12" s="97"/>
    </row>
    <row r="13" spans="1:10" x14ac:dyDescent="0.25">
      <c r="A13" s="97"/>
      <c r="B13" s="150" t="s">
        <v>236</v>
      </c>
      <c r="C13" s="97" t="s">
        <v>239</v>
      </c>
      <c r="D13" s="97"/>
      <c r="E13" s="97"/>
      <c r="F13" s="97"/>
      <c r="G13" s="97"/>
      <c r="H13" s="97"/>
      <c r="I13" s="97"/>
      <c r="J13" s="97"/>
    </row>
    <row r="14" spans="1:10" x14ac:dyDescent="0.25">
      <c r="A14" s="97"/>
      <c r="B14" s="97"/>
      <c r="C14" s="97" t="s">
        <v>237</v>
      </c>
      <c r="D14" s="97"/>
      <c r="E14" s="97"/>
      <c r="F14" s="97"/>
      <c r="G14" s="97"/>
      <c r="H14" s="97"/>
      <c r="I14" s="97"/>
      <c r="J14" s="97"/>
    </row>
    <row r="15" spans="1:10" x14ac:dyDescent="0.25">
      <c r="A15" s="97"/>
      <c r="B15" s="97"/>
      <c r="C15" s="97"/>
      <c r="D15" s="97"/>
      <c r="E15" s="97"/>
      <c r="F15" s="97"/>
      <c r="G15" s="97"/>
      <c r="H15" s="97"/>
      <c r="I15" s="97"/>
      <c r="J15" s="97"/>
    </row>
    <row r="16" spans="1:10" x14ac:dyDescent="0.25">
      <c r="A16" s="97"/>
      <c r="B16" s="97" t="s">
        <v>170</v>
      </c>
      <c r="C16" s="97"/>
      <c r="D16" s="97"/>
      <c r="E16" s="97"/>
      <c r="F16" s="97"/>
      <c r="G16" s="97"/>
      <c r="H16" s="97"/>
      <c r="I16" s="97"/>
      <c r="J16" s="97"/>
    </row>
    <row r="17" spans="1:10" x14ac:dyDescent="0.25">
      <c r="A17" s="97"/>
      <c r="B17" s="97"/>
      <c r="C17" s="97"/>
      <c r="D17" s="97"/>
      <c r="E17" s="97"/>
      <c r="F17" s="97"/>
      <c r="G17" s="97"/>
      <c r="H17" s="97"/>
      <c r="I17" s="97"/>
      <c r="J17" s="97"/>
    </row>
    <row r="18" spans="1:1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7"/>
    </row>
    <row r="19" spans="1:10" x14ac:dyDescent="0.25">
      <c r="A19" s="28"/>
      <c r="B19" s="32"/>
      <c r="C19" s="32"/>
      <c r="D19" s="32"/>
      <c r="E19" s="32"/>
      <c r="F19" s="32"/>
      <c r="G19" s="32"/>
      <c r="H19" s="32"/>
      <c r="I19" s="32"/>
      <c r="J19" s="33"/>
    </row>
    <row r="20" spans="1:10" x14ac:dyDescent="0.25">
      <c r="A20" s="28"/>
      <c r="B20" s="94" t="s">
        <v>151</v>
      </c>
      <c r="C20" s="32"/>
      <c r="D20" s="32"/>
      <c r="E20" s="32"/>
      <c r="F20" s="32"/>
      <c r="G20" s="32"/>
      <c r="H20" s="32"/>
      <c r="I20" s="32"/>
      <c r="J20" s="33"/>
    </row>
    <row r="21" spans="1:10" x14ac:dyDescent="0.25">
      <c r="A21" s="28"/>
      <c r="B21" s="32" t="s">
        <v>181</v>
      </c>
      <c r="C21" s="32"/>
      <c r="D21" s="265"/>
      <c r="E21" s="266"/>
      <c r="F21" s="266"/>
      <c r="G21" s="266"/>
      <c r="H21" s="266"/>
      <c r="I21" s="267"/>
      <c r="J21" s="33"/>
    </row>
    <row r="22" spans="1:10" x14ac:dyDescent="0.25">
      <c r="A22" s="28"/>
      <c r="B22" s="94"/>
      <c r="C22" s="32"/>
      <c r="D22" s="32"/>
      <c r="E22" s="32"/>
      <c r="F22" s="32"/>
      <c r="G22" s="32"/>
      <c r="H22" s="32"/>
      <c r="I22" s="32"/>
      <c r="J22" s="33"/>
    </row>
    <row r="23" spans="1:10" x14ac:dyDescent="0.25">
      <c r="A23" s="28"/>
      <c r="B23" s="321" t="s">
        <v>152</v>
      </c>
      <c r="C23" s="321"/>
      <c r="D23" s="265"/>
      <c r="E23" s="266"/>
      <c r="F23" s="266"/>
      <c r="G23" s="266"/>
      <c r="H23" s="266"/>
      <c r="I23" s="267"/>
      <c r="J23" s="33"/>
    </row>
    <row r="24" spans="1:10" x14ac:dyDescent="0.25">
      <c r="A24" s="28"/>
      <c r="B24" s="32"/>
      <c r="C24" s="32"/>
      <c r="D24" s="32"/>
      <c r="E24" s="32"/>
      <c r="F24" s="32"/>
      <c r="G24" s="32"/>
      <c r="H24" s="32"/>
      <c r="I24" s="32"/>
      <c r="J24" s="33"/>
    </row>
    <row r="25" spans="1:10" x14ac:dyDescent="0.25">
      <c r="A25" s="28"/>
      <c r="B25" s="32" t="s">
        <v>153</v>
      </c>
      <c r="C25" s="32"/>
      <c r="D25" s="265"/>
      <c r="E25" s="266"/>
      <c r="F25" s="266"/>
      <c r="G25" s="266"/>
      <c r="H25" s="266"/>
      <c r="I25" s="267"/>
      <c r="J25" s="33"/>
    </row>
    <row r="26" spans="1:10" x14ac:dyDescent="0.25">
      <c r="A26" s="28"/>
      <c r="B26" s="32"/>
      <c r="C26" s="32"/>
      <c r="D26" s="32"/>
      <c r="E26" s="32"/>
      <c r="F26" s="32"/>
      <c r="G26" s="32"/>
      <c r="H26" s="32"/>
      <c r="I26" s="32"/>
      <c r="J26" s="33"/>
    </row>
    <row r="27" spans="1:10" x14ac:dyDescent="0.25">
      <c r="A27" s="28"/>
      <c r="B27" s="32" t="s">
        <v>154</v>
      </c>
      <c r="C27" s="32"/>
      <c r="D27" s="270"/>
      <c r="E27" s="266"/>
      <c r="F27" s="266"/>
      <c r="G27" s="266"/>
      <c r="H27" s="266"/>
      <c r="I27" s="267"/>
      <c r="J27" s="33"/>
    </row>
    <row r="28" spans="1:10" x14ac:dyDescent="0.25">
      <c r="A28" s="28"/>
      <c r="B28" s="32"/>
      <c r="C28" s="32"/>
      <c r="D28" s="32"/>
      <c r="E28" s="32"/>
      <c r="F28" s="32"/>
      <c r="G28" s="32"/>
      <c r="H28" s="32"/>
      <c r="I28" s="32"/>
      <c r="J28" s="33"/>
    </row>
    <row r="29" spans="1:10" x14ac:dyDescent="0.25">
      <c r="A29" s="28"/>
      <c r="B29" s="32" t="s">
        <v>166</v>
      </c>
      <c r="C29" s="32"/>
      <c r="D29" s="268"/>
      <c r="E29" s="317"/>
      <c r="F29" s="269"/>
      <c r="G29" s="32"/>
      <c r="H29" s="32"/>
      <c r="I29" s="32"/>
      <c r="J29" s="33"/>
    </row>
    <row r="30" spans="1:10" x14ac:dyDescent="0.25">
      <c r="A30" s="28"/>
      <c r="B30" s="32"/>
      <c r="C30" s="32"/>
      <c r="D30" s="32"/>
      <c r="E30" s="32"/>
      <c r="F30" s="32"/>
      <c r="G30" s="32"/>
      <c r="H30" s="32"/>
      <c r="I30" s="32"/>
      <c r="J30" s="33"/>
    </row>
    <row r="31" spans="1:10" x14ac:dyDescent="0.25">
      <c r="A31" s="28"/>
      <c r="B31" s="32" t="s">
        <v>156</v>
      </c>
      <c r="C31" s="32"/>
      <c r="D31" s="318"/>
      <c r="E31" s="319"/>
      <c r="F31" s="320"/>
      <c r="G31" s="94" t="s">
        <v>270</v>
      </c>
      <c r="H31" s="32"/>
      <c r="I31" s="32"/>
      <c r="J31" s="33"/>
    </row>
    <row r="32" spans="1:10" x14ac:dyDescent="0.25">
      <c r="A32" s="28"/>
      <c r="B32" s="32"/>
      <c r="C32" s="32"/>
      <c r="D32" s="32"/>
      <c r="E32" s="32"/>
      <c r="F32" s="32"/>
      <c r="G32" s="32"/>
      <c r="H32" s="32"/>
      <c r="I32" s="32"/>
      <c r="J32" s="33"/>
    </row>
    <row r="33" spans="1:10" x14ac:dyDescent="0.25">
      <c r="A33" s="34"/>
      <c r="B33" s="56"/>
      <c r="C33" s="56"/>
      <c r="D33" s="56"/>
      <c r="E33" s="56"/>
      <c r="F33" s="56"/>
      <c r="G33" s="56"/>
      <c r="H33" s="56"/>
      <c r="I33" s="56"/>
      <c r="J33" s="54"/>
    </row>
    <row r="34" spans="1:10" x14ac:dyDescent="0.25">
      <c r="A34" s="97"/>
      <c r="B34" s="97"/>
      <c r="C34" s="97"/>
      <c r="D34" s="97"/>
      <c r="E34" s="97"/>
      <c r="F34" s="97"/>
      <c r="G34" s="97"/>
      <c r="H34" s="97"/>
      <c r="I34" s="97"/>
      <c r="J34" s="97"/>
    </row>
    <row r="35" spans="1:10" x14ac:dyDescent="0.25">
      <c r="A35" s="97"/>
      <c r="B35" s="97"/>
      <c r="C35" s="97"/>
      <c r="D35" s="97"/>
      <c r="E35" s="97"/>
      <c r="F35" s="97"/>
      <c r="G35" s="97"/>
      <c r="H35" s="97"/>
      <c r="I35" s="97"/>
      <c r="J35" s="97"/>
    </row>
    <row r="36" spans="1:10" x14ac:dyDescent="0.25">
      <c r="A36" s="25"/>
      <c r="B36" s="26"/>
      <c r="C36" s="26"/>
      <c r="D36" s="26"/>
      <c r="E36" s="26"/>
      <c r="F36" s="26"/>
      <c r="G36" s="26"/>
      <c r="H36" s="26"/>
      <c r="I36" s="26"/>
      <c r="J36" s="27"/>
    </row>
    <row r="37" spans="1:10" x14ac:dyDescent="0.25">
      <c r="A37" s="28"/>
      <c r="B37" s="94" t="s">
        <v>180</v>
      </c>
      <c r="C37" s="32"/>
      <c r="D37" s="32"/>
      <c r="E37" s="32"/>
      <c r="F37" s="32"/>
      <c r="G37" s="32"/>
      <c r="H37" s="32"/>
      <c r="I37" s="32"/>
      <c r="J37" s="33"/>
    </row>
    <row r="38" spans="1:10" x14ac:dyDescent="0.25">
      <c r="A38" s="28"/>
      <c r="B38" s="32" t="s">
        <v>230</v>
      </c>
      <c r="C38" s="32"/>
      <c r="D38" s="32"/>
      <c r="E38" s="32"/>
      <c r="F38" s="32"/>
      <c r="G38" s="32"/>
      <c r="H38" s="32"/>
      <c r="I38" s="32"/>
      <c r="J38" s="33"/>
    </row>
    <row r="39" spans="1:10" x14ac:dyDescent="0.25">
      <c r="A39" s="28"/>
      <c r="B39" s="32" t="s">
        <v>311</v>
      </c>
      <c r="C39" s="32"/>
      <c r="D39" s="32"/>
      <c r="E39" s="32"/>
      <c r="F39" s="32"/>
      <c r="G39" s="32"/>
      <c r="H39" s="32"/>
      <c r="I39" s="32"/>
      <c r="J39" s="33"/>
    </row>
    <row r="40" spans="1:10" ht="15" customHeight="1" x14ac:dyDescent="0.25">
      <c r="A40" s="28"/>
      <c r="B40" s="256"/>
      <c r="C40" s="257"/>
      <c r="D40" s="257"/>
      <c r="E40" s="257"/>
      <c r="F40" s="257"/>
      <c r="G40" s="257"/>
      <c r="H40" s="257"/>
      <c r="I40" s="258"/>
      <c r="J40" s="33"/>
    </row>
    <row r="41" spans="1:10" x14ac:dyDescent="0.25">
      <c r="A41" s="28"/>
      <c r="B41" s="259"/>
      <c r="C41" s="260"/>
      <c r="D41" s="260"/>
      <c r="E41" s="260"/>
      <c r="F41" s="260"/>
      <c r="G41" s="260"/>
      <c r="H41" s="260"/>
      <c r="I41" s="261"/>
      <c r="J41" s="33"/>
    </row>
    <row r="42" spans="1:10" x14ac:dyDescent="0.25">
      <c r="A42" s="28"/>
      <c r="B42" s="259"/>
      <c r="C42" s="260"/>
      <c r="D42" s="260"/>
      <c r="E42" s="260"/>
      <c r="F42" s="260"/>
      <c r="G42" s="260"/>
      <c r="H42" s="260"/>
      <c r="I42" s="261"/>
      <c r="J42" s="33"/>
    </row>
    <row r="43" spans="1:10" x14ac:dyDescent="0.25">
      <c r="A43" s="28"/>
      <c r="B43" s="259"/>
      <c r="C43" s="260"/>
      <c r="D43" s="260"/>
      <c r="E43" s="260"/>
      <c r="F43" s="260"/>
      <c r="G43" s="260"/>
      <c r="H43" s="260"/>
      <c r="I43" s="261"/>
      <c r="J43" s="33"/>
    </row>
    <row r="44" spans="1:10" x14ac:dyDescent="0.25">
      <c r="A44" s="28"/>
      <c r="B44" s="259"/>
      <c r="C44" s="260"/>
      <c r="D44" s="260"/>
      <c r="E44" s="260"/>
      <c r="F44" s="260"/>
      <c r="G44" s="260"/>
      <c r="H44" s="260"/>
      <c r="I44" s="261"/>
      <c r="J44" s="33"/>
    </row>
    <row r="45" spans="1:10" x14ac:dyDescent="0.25">
      <c r="A45" s="28"/>
      <c r="B45" s="259"/>
      <c r="C45" s="260"/>
      <c r="D45" s="260"/>
      <c r="E45" s="260"/>
      <c r="F45" s="260"/>
      <c r="G45" s="260"/>
      <c r="H45" s="260"/>
      <c r="I45" s="261"/>
      <c r="J45" s="33"/>
    </row>
    <row r="46" spans="1:10" x14ac:dyDescent="0.25">
      <c r="A46" s="28"/>
      <c r="B46" s="259"/>
      <c r="C46" s="260"/>
      <c r="D46" s="260"/>
      <c r="E46" s="260"/>
      <c r="F46" s="260"/>
      <c r="G46" s="260"/>
      <c r="H46" s="260"/>
      <c r="I46" s="261"/>
      <c r="J46" s="33"/>
    </row>
    <row r="47" spans="1:10" x14ac:dyDescent="0.25">
      <c r="A47" s="28"/>
      <c r="B47" s="259"/>
      <c r="C47" s="260"/>
      <c r="D47" s="260"/>
      <c r="E47" s="260"/>
      <c r="F47" s="260"/>
      <c r="G47" s="260"/>
      <c r="H47" s="260"/>
      <c r="I47" s="261"/>
      <c r="J47" s="33"/>
    </row>
    <row r="48" spans="1:10" x14ac:dyDescent="0.25">
      <c r="A48" s="28"/>
      <c r="B48" s="262"/>
      <c r="C48" s="263"/>
      <c r="D48" s="263"/>
      <c r="E48" s="263"/>
      <c r="F48" s="263"/>
      <c r="G48" s="263"/>
      <c r="H48" s="263"/>
      <c r="I48" s="264"/>
      <c r="J48" s="33"/>
    </row>
    <row r="49" spans="1:10" x14ac:dyDescent="0.25">
      <c r="A49" s="34"/>
      <c r="B49" s="124"/>
      <c r="C49" s="56"/>
      <c r="D49" s="56"/>
      <c r="E49" s="56"/>
      <c r="F49" s="56"/>
      <c r="G49" s="56"/>
      <c r="H49" s="56"/>
      <c r="I49" s="56"/>
      <c r="J49" s="54"/>
    </row>
    <row r="50" spans="1:10" x14ac:dyDescent="0.25">
      <c r="A50" s="97"/>
      <c r="B50" s="97"/>
      <c r="C50" s="97"/>
      <c r="D50" s="97"/>
      <c r="E50" s="97"/>
      <c r="F50" s="97"/>
      <c r="G50" s="97"/>
      <c r="H50" s="97"/>
      <c r="I50" s="97"/>
      <c r="J50" s="97"/>
    </row>
    <row r="51" spans="1:10" x14ac:dyDescent="0.25">
      <c r="A51" s="97"/>
      <c r="B51" s="97" t="s">
        <v>241</v>
      </c>
      <c r="C51" s="97"/>
      <c r="D51" s="97"/>
      <c r="E51" s="97"/>
      <c r="F51" s="97"/>
      <c r="G51" s="97"/>
      <c r="H51" s="97"/>
      <c r="I51" s="97"/>
      <c r="J51" s="97"/>
    </row>
    <row r="52" spans="1:10" x14ac:dyDescent="0.25">
      <c r="A52" s="97"/>
      <c r="B52" s="97" t="s">
        <v>171</v>
      </c>
      <c r="C52" s="97"/>
      <c r="D52" s="97"/>
      <c r="E52" s="97"/>
      <c r="F52" s="97"/>
      <c r="G52" s="97"/>
      <c r="H52" s="97"/>
      <c r="I52" s="97"/>
      <c r="J52" s="97"/>
    </row>
    <row r="53" spans="1:10" x14ac:dyDescent="0.25">
      <c r="A53" s="97"/>
      <c r="B53" s="97" t="s">
        <v>240</v>
      </c>
      <c r="C53" s="97"/>
      <c r="D53" s="97"/>
      <c r="E53" s="97"/>
      <c r="F53" s="97"/>
      <c r="G53" s="97"/>
      <c r="H53" s="97"/>
      <c r="I53" s="97"/>
      <c r="J53" s="97"/>
    </row>
    <row r="54" spans="1:10" x14ac:dyDescent="0.25">
      <c r="A54" s="97"/>
      <c r="B54" s="97"/>
      <c r="C54" s="97"/>
      <c r="D54" s="97"/>
      <c r="E54" s="97"/>
      <c r="F54" s="97"/>
      <c r="G54" s="97"/>
      <c r="H54" s="97"/>
      <c r="I54" s="97"/>
      <c r="J54" s="97"/>
    </row>
    <row r="55" spans="1:10" x14ac:dyDescent="0.25">
      <c r="A55" s="25"/>
      <c r="B55" s="26"/>
      <c r="C55" s="26"/>
      <c r="D55" s="26"/>
      <c r="E55" s="26"/>
      <c r="F55" s="26"/>
      <c r="G55" s="26"/>
      <c r="H55" s="26"/>
      <c r="I55" s="26"/>
      <c r="J55" s="27"/>
    </row>
    <row r="56" spans="1:10" x14ac:dyDescent="0.25">
      <c r="A56" s="28"/>
      <c r="B56" s="94" t="s">
        <v>173</v>
      </c>
      <c r="C56" s="32"/>
      <c r="D56" s="32"/>
      <c r="E56" s="32"/>
      <c r="F56" s="32" t="s">
        <v>172</v>
      </c>
      <c r="G56" s="32"/>
      <c r="H56" s="32"/>
      <c r="I56" s="132"/>
      <c r="J56" s="33"/>
    </row>
    <row r="57" spans="1:10" x14ac:dyDescent="0.25">
      <c r="A57" s="28"/>
      <c r="B57" s="94"/>
      <c r="C57" s="32"/>
      <c r="D57" s="32"/>
      <c r="E57" s="32"/>
      <c r="F57" s="32"/>
      <c r="G57" s="32"/>
      <c r="H57" s="32"/>
      <c r="I57" s="117" t="s">
        <v>150</v>
      </c>
      <c r="J57" s="33"/>
    </row>
    <row r="58" spans="1:10" x14ac:dyDescent="0.25">
      <c r="A58" s="28"/>
      <c r="B58" s="32"/>
      <c r="C58" s="32"/>
      <c r="D58" s="32"/>
      <c r="E58" s="32"/>
      <c r="F58" s="32"/>
      <c r="G58" s="32"/>
      <c r="H58" s="32"/>
      <c r="I58" s="32"/>
      <c r="J58" s="33"/>
    </row>
    <row r="59" spans="1:10" x14ac:dyDescent="0.25">
      <c r="A59" s="28"/>
      <c r="B59" s="32"/>
      <c r="C59" s="94" t="s">
        <v>157</v>
      </c>
      <c r="D59" s="94"/>
      <c r="E59" s="121" t="s">
        <v>158</v>
      </c>
      <c r="F59" s="121"/>
      <c r="G59" s="121" t="s">
        <v>234</v>
      </c>
      <c r="H59" s="121"/>
      <c r="I59" s="121" t="s">
        <v>159</v>
      </c>
      <c r="J59" s="33"/>
    </row>
    <row r="60" spans="1:10" x14ac:dyDescent="0.25">
      <c r="A60" s="28"/>
      <c r="B60" s="32"/>
      <c r="C60" s="94"/>
      <c r="D60" s="94"/>
      <c r="E60" s="121"/>
      <c r="F60" s="121"/>
      <c r="G60" s="121"/>
      <c r="H60" s="121"/>
      <c r="I60" s="121"/>
      <c r="J60" s="33"/>
    </row>
    <row r="61" spans="1:10" x14ac:dyDescent="0.25">
      <c r="A61" s="28"/>
      <c r="B61" s="32"/>
      <c r="C61" s="32" t="s">
        <v>149</v>
      </c>
      <c r="D61" s="32"/>
      <c r="E61" s="136">
        <v>0</v>
      </c>
      <c r="F61" s="123"/>
      <c r="G61" s="136">
        <v>0</v>
      </c>
      <c r="H61" s="123"/>
      <c r="I61" s="136">
        <v>0</v>
      </c>
      <c r="J61" s="33"/>
    </row>
    <row r="62" spans="1:10" x14ac:dyDescent="0.25">
      <c r="A62" s="28"/>
      <c r="B62" s="32"/>
      <c r="C62" s="32"/>
      <c r="D62" s="32"/>
      <c r="E62" s="123"/>
      <c r="F62" s="123"/>
      <c r="G62" s="123"/>
      <c r="H62" s="123"/>
      <c r="I62" s="123"/>
      <c r="J62" s="33"/>
    </row>
    <row r="63" spans="1:10" x14ac:dyDescent="0.25">
      <c r="A63" s="28"/>
      <c r="B63" s="32"/>
      <c r="C63" s="32" t="s">
        <v>160</v>
      </c>
      <c r="D63" s="32"/>
      <c r="E63" s="136">
        <v>0</v>
      </c>
      <c r="F63" s="123"/>
      <c r="G63" s="136">
        <v>0</v>
      </c>
      <c r="H63" s="123"/>
      <c r="I63" s="136">
        <v>0</v>
      </c>
      <c r="J63" s="33"/>
    </row>
    <row r="64" spans="1:10" x14ac:dyDescent="0.25">
      <c r="A64" s="28"/>
      <c r="B64" s="32"/>
      <c r="C64" s="32"/>
      <c r="D64" s="32"/>
      <c r="E64" s="123"/>
      <c r="F64" s="123"/>
      <c r="G64" s="123"/>
      <c r="H64" s="123"/>
      <c r="I64" s="123"/>
      <c r="J64" s="33"/>
    </row>
    <row r="65" spans="1:10" x14ac:dyDescent="0.25">
      <c r="A65" s="28"/>
      <c r="B65" s="32"/>
      <c r="C65" s="32" t="s">
        <v>161</v>
      </c>
      <c r="D65" s="32"/>
      <c r="E65" s="136">
        <v>0</v>
      </c>
      <c r="F65" s="123"/>
      <c r="G65" s="136">
        <v>0</v>
      </c>
      <c r="H65" s="123"/>
      <c r="I65" s="136">
        <v>0</v>
      </c>
      <c r="J65" s="33"/>
    </row>
    <row r="66" spans="1:10" x14ac:dyDescent="0.25">
      <c r="A66" s="28"/>
      <c r="B66" s="32"/>
      <c r="C66" s="32"/>
      <c r="D66" s="32"/>
      <c r="E66" s="123"/>
      <c r="F66" s="123"/>
      <c r="G66" s="123"/>
      <c r="H66" s="123"/>
      <c r="I66" s="123"/>
      <c r="J66" s="33"/>
    </row>
    <row r="67" spans="1:10" x14ac:dyDescent="0.25">
      <c r="A67" s="28"/>
      <c r="B67" s="32"/>
      <c r="C67" s="32" t="s">
        <v>162</v>
      </c>
      <c r="D67" s="32"/>
      <c r="E67" s="136">
        <v>0</v>
      </c>
      <c r="F67" s="123"/>
      <c r="G67" s="136">
        <v>0</v>
      </c>
      <c r="H67" s="123"/>
      <c r="I67" s="136">
        <v>0</v>
      </c>
      <c r="J67" s="33"/>
    </row>
    <row r="68" spans="1:10" x14ac:dyDescent="0.25">
      <c r="A68" s="28"/>
      <c r="B68" s="32"/>
      <c r="C68" s="32"/>
      <c r="D68" s="32"/>
      <c r="E68" s="123"/>
      <c r="F68" s="123"/>
      <c r="G68" s="123"/>
      <c r="H68" s="123"/>
      <c r="I68" s="123"/>
      <c r="J68" s="33"/>
    </row>
    <row r="69" spans="1:10" x14ac:dyDescent="0.25">
      <c r="A69" s="28"/>
      <c r="B69" s="32"/>
      <c r="C69" s="32" t="s">
        <v>163</v>
      </c>
      <c r="D69" s="32"/>
      <c r="E69" s="136">
        <v>0</v>
      </c>
      <c r="F69" s="123"/>
      <c r="G69" s="136">
        <v>0</v>
      </c>
      <c r="H69" s="123"/>
      <c r="I69" s="136">
        <v>0</v>
      </c>
      <c r="J69" s="33"/>
    </row>
    <row r="70" spans="1:10" x14ac:dyDescent="0.25">
      <c r="A70" s="28"/>
      <c r="B70" s="32"/>
      <c r="C70" s="32"/>
      <c r="D70" s="32"/>
      <c r="E70" s="123"/>
      <c r="F70" s="123"/>
      <c r="G70" s="123"/>
      <c r="H70" s="123"/>
      <c r="I70" s="123"/>
      <c r="J70" s="33"/>
    </row>
    <row r="71" spans="1:10" x14ac:dyDescent="0.25">
      <c r="A71" s="28"/>
      <c r="B71" s="32"/>
      <c r="C71" s="32" t="s">
        <v>164</v>
      </c>
      <c r="D71" s="32"/>
      <c r="E71" s="136">
        <v>0</v>
      </c>
      <c r="F71" s="123"/>
      <c r="G71" s="136">
        <v>0</v>
      </c>
      <c r="H71" s="123"/>
      <c r="I71" s="136">
        <v>0</v>
      </c>
      <c r="J71" s="33"/>
    </row>
    <row r="72" spans="1:10" x14ac:dyDescent="0.25">
      <c r="A72" s="28"/>
      <c r="B72" s="32"/>
      <c r="C72" s="32"/>
      <c r="D72" s="32"/>
      <c r="E72" s="123"/>
      <c r="F72" s="123"/>
      <c r="G72" s="123"/>
      <c r="H72" s="123"/>
      <c r="I72" s="123"/>
      <c r="J72" s="33"/>
    </row>
    <row r="73" spans="1:10" x14ac:dyDescent="0.25">
      <c r="A73" s="28"/>
      <c r="B73" s="32"/>
      <c r="C73" s="32" t="s">
        <v>165</v>
      </c>
      <c r="D73" s="32"/>
      <c r="E73" s="136">
        <v>0</v>
      </c>
      <c r="F73" s="123"/>
      <c r="G73" s="136">
        <v>0</v>
      </c>
      <c r="H73" s="123"/>
      <c r="I73" s="136">
        <v>0</v>
      </c>
      <c r="J73" s="33"/>
    </row>
    <row r="74" spans="1:10" x14ac:dyDescent="0.25">
      <c r="A74" s="28"/>
      <c r="B74" s="32"/>
      <c r="C74" s="32"/>
      <c r="D74" s="32"/>
      <c r="E74" s="32"/>
      <c r="F74" s="32"/>
      <c r="G74" s="32"/>
      <c r="H74" s="32"/>
      <c r="I74" s="32"/>
      <c r="J74" s="33"/>
    </row>
    <row r="75" spans="1:10" x14ac:dyDescent="0.25">
      <c r="A75" s="28"/>
      <c r="B75" s="122"/>
      <c r="C75" s="122" t="s">
        <v>167</v>
      </c>
      <c r="D75" s="32"/>
      <c r="E75" s="137">
        <f>SUM(E61:E73)</f>
        <v>0</v>
      </c>
      <c r="F75" s="123"/>
      <c r="G75" s="137">
        <f>SUM(G61:G73)</f>
        <v>0</v>
      </c>
      <c r="H75" s="123"/>
      <c r="I75" s="137">
        <f>SUM(I61:I73)</f>
        <v>0</v>
      </c>
      <c r="J75" s="33"/>
    </row>
    <row r="76" spans="1:10" x14ac:dyDescent="0.25">
      <c r="A76" s="28"/>
      <c r="B76" s="32"/>
      <c r="C76" s="32"/>
      <c r="D76" s="32"/>
      <c r="E76" s="32"/>
      <c r="F76" s="32"/>
      <c r="G76" s="32"/>
      <c r="H76" s="32"/>
      <c r="I76" s="32"/>
      <c r="J76" s="33"/>
    </row>
    <row r="77" spans="1:10" x14ac:dyDescent="0.25">
      <c r="A77" s="34"/>
      <c r="B77" s="56"/>
      <c r="C77" s="56"/>
      <c r="D77" s="56"/>
      <c r="E77" s="56"/>
      <c r="F77" s="56"/>
      <c r="G77" s="56"/>
      <c r="H77" s="56"/>
      <c r="I77" s="56"/>
      <c r="J77" s="54"/>
    </row>
    <row r="78" spans="1:10" x14ac:dyDescent="0.25">
      <c r="A78" s="97"/>
      <c r="B78" s="97"/>
      <c r="C78" s="97"/>
      <c r="D78" s="97"/>
      <c r="E78" s="97"/>
      <c r="F78" s="97"/>
      <c r="G78" s="97"/>
      <c r="H78" s="97"/>
      <c r="I78" s="97"/>
      <c r="J78" s="97"/>
    </row>
    <row r="79" spans="1:10" x14ac:dyDescent="0.25">
      <c r="A79" s="97"/>
      <c r="B79" s="97"/>
      <c r="C79" s="97"/>
      <c r="D79" s="97"/>
      <c r="E79" s="97"/>
      <c r="F79" s="97"/>
      <c r="G79" s="97"/>
      <c r="H79" s="97"/>
      <c r="I79" s="97"/>
      <c r="J79" s="97"/>
    </row>
    <row r="80" spans="1:10" x14ac:dyDescent="0.25">
      <c r="A80" s="25"/>
      <c r="B80" s="26"/>
      <c r="C80" s="26"/>
      <c r="D80" s="26"/>
      <c r="E80" s="26"/>
      <c r="F80" s="26"/>
      <c r="G80" s="26"/>
      <c r="H80" s="26"/>
      <c r="I80" s="26"/>
      <c r="J80" s="27"/>
    </row>
    <row r="81" spans="1:10" x14ac:dyDescent="0.25">
      <c r="A81" s="28"/>
      <c r="B81" s="94" t="s">
        <v>173</v>
      </c>
      <c r="C81" s="32"/>
      <c r="D81" s="32"/>
      <c r="E81" s="32"/>
      <c r="F81" s="32" t="s">
        <v>172</v>
      </c>
      <c r="G81" s="32"/>
      <c r="H81" s="32"/>
      <c r="I81" s="132"/>
      <c r="J81" s="33"/>
    </row>
    <row r="82" spans="1:10" x14ac:dyDescent="0.25">
      <c r="A82" s="28"/>
      <c r="B82" s="94"/>
      <c r="C82" s="32"/>
      <c r="D82" s="32"/>
      <c r="E82" s="32"/>
      <c r="F82" s="32"/>
      <c r="G82" s="32"/>
      <c r="H82" s="32"/>
      <c r="I82" s="117" t="s">
        <v>150</v>
      </c>
      <c r="J82" s="33"/>
    </row>
    <row r="83" spans="1:10" x14ac:dyDescent="0.25">
      <c r="A83" s="28"/>
      <c r="B83" s="32"/>
      <c r="C83" s="32"/>
      <c r="D83" s="32"/>
      <c r="E83" s="32"/>
      <c r="F83" s="32"/>
      <c r="G83" s="32"/>
      <c r="H83" s="32"/>
      <c r="I83" s="32"/>
      <c r="J83" s="33"/>
    </row>
    <row r="84" spans="1:10" x14ac:dyDescent="0.25">
      <c r="A84" s="28"/>
      <c r="B84" s="32"/>
      <c r="C84" s="94" t="s">
        <v>157</v>
      </c>
      <c r="D84" s="94"/>
      <c r="E84" s="121" t="s">
        <v>158</v>
      </c>
      <c r="F84" s="121"/>
      <c r="G84" s="121" t="s">
        <v>234</v>
      </c>
      <c r="H84" s="121"/>
      <c r="I84" s="121" t="s">
        <v>159</v>
      </c>
      <c r="J84" s="33"/>
    </row>
    <row r="85" spans="1:10" x14ac:dyDescent="0.25">
      <c r="A85" s="28"/>
      <c r="B85" s="32"/>
      <c r="C85" s="94"/>
      <c r="D85" s="94"/>
      <c r="E85" s="121"/>
      <c r="F85" s="121"/>
      <c r="G85" s="121"/>
      <c r="H85" s="121"/>
      <c r="I85" s="121"/>
      <c r="J85" s="33"/>
    </row>
    <row r="86" spans="1:10" x14ac:dyDescent="0.25">
      <c r="A86" s="28"/>
      <c r="B86" s="32"/>
      <c r="C86" s="32" t="s">
        <v>149</v>
      </c>
      <c r="D86" s="32"/>
      <c r="E86" s="136">
        <v>0</v>
      </c>
      <c r="F86" s="123"/>
      <c r="G86" s="136">
        <v>0</v>
      </c>
      <c r="H86" s="123"/>
      <c r="I86" s="136">
        <v>0</v>
      </c>
      <c r="J86" s="33"/>
    </row>
    <row r="87" spans="1:10" x14ac:dyDescent="0.25">
      <c r="A87" s="28"/>
      <c r="B87" s="32"/>
      <c r="C87" s="32"/>
      <c r="D87" s="32"/>
      <c r="E87" s="123"/>
      <c r="F87" s="123"/>
      <c r="G87" s="123"/>
      <c r="H87" s="123"/>
      <c r="I87" s="123"/>
      <c r="J87" s="33"/>
    </row>
    <row r="88" spans="1:10" x14ac:dyDescent="0.25">
      <c r="A88" s="28"/>
      <c r="B88" s="32"/>
      <c r="C88" s="32" t="s">
        <v>160</v>
      </c>
      <c r="D88" s="32"/>
      <c r="E88" s="136">
        <v>0</v>
      </c>
      <c r="F88" s="123"/>
      <c r="G88" s="136">
        <v>0</v>
      </c>
      <c r="H88" s="123"/>
      <c r="I88" s="136">
        <v>0</v>
      </c>
      <c r="J88" s="33"/>
    </row>
    <row r="89" spans="1:10" x14ac:dyDescent="0.25">
      <c r="A89" s="28"/>
      <c r="B89" s="32"/>
      <c r="C89" s="32"/>
      <c r="D89" s="32"/>
      <c r="E89" s="123"/>
      <c r="F89" s="123"/>
      <c r="G89" s="123"/>
      <c r="H89" s="123"/>
      <c r="I89" s="123"/>
      <c r="J89" s="33"/>
    </row>
    <row r="90" spans="1:10" x14ac:dyDescent="0.25">
      <c r="A90" s="28"/>
      <c r="B90" s="32"/>
      <c r="C90" s="32" t="s">
        <v>161</v>
      </c>
      <c r="D90" s="32"/>
      <c r="E90" s="136">
        <v>0</v>
      </c>
      <c r="F90" s="123"/>
      <c r="G90" s="136">
        <v>0</v>
      </c>
      <c r="H90" s="123"/>
      <c r="I90" s="136">
        <v>0</v>
      </c>
      <c r="J90" s="33"/>
    </row>
    <row r="91" spans="1:10" x14ac:dyDescent="0.25">
      <c r="A91" s="28"/>
      <c r="B91" s="32"/>
      <c r="C91" s="32"/>
      <c r="D91" s="32"/>
      <c r="E91" s="123"/>
      <c r="F91" s="123"/>
      <c r="G91" s="123"/>
      <c r="H91" s="123"/>
      <c r="I91" s="123"/>
      <c r="J91" s="33"/>
    </row>
    <row r="92" spans="1:10" x14ac:dyDescent="0.25">
      <c r="A92" s="28"/>
      <c r="B92" s="32"/>
      <c r="C92" s="32" t="s">
        <v>162</v>
      </c>
      <c r="D92" s="32"/>
      <c r="E92" s="136">
        <v>0</v>
      </c>
      <c r="F92" s="123"/>
      <c r="G92" s="136">
        <v>0</v>
      </c>
      <c r="H92" s="123"/>
      <c r="I92" s="136">
        <v>0</v>
      </c>
      <c r="J92" s="33"/>
    </row>
    <row r="93" spans="1:10" x14ac:dyDescent="0.25">
      <c r="A93" s="28"/>
      <c r="B93" s="32"/>
      <c r="C93" s="32"/>
      <c r="D93" s="32"/>
      <c r="E93" s="123"/>
      <c r="F93" s="123"/>
      <c r="G93" s="123"/>
      <c r="H93" s="123"/>
      <c r="I93" s="123"/>
      <c r="J93" s="33"/>
    </row>
    <row r="94" spans="1:10" x14ac:dyDescent="0.25">
      <c r="A94" s="28"/>
      <c r="B94" s="32"/>
      <c r="C94" s="32" t="s">
        <v>163</v>
      </c>
      <c r="D94" s="32"/>
      <c r="E94" s="136">
        <v>0</v>
      </c>
      <c r="F94" s="123"/>
      <c r="G94" s="136">
        <v>0</v>
      </c>
      <c r="H94" s="123"/>
      <c r="I94" s="136">
        <v>0</v>
      </c>
      <c r="J94" s="33"/>
    </row>
    <row r="95" spans="1:10" x14ac:dyDescent="0.25">
      <c r="A95" s="28"/>
      <c r="B95" s="32"/>
      <c r="C95" s="32"/>
      <c r="D95" s="32"/>
      <c r="E95" s="123"/>
      <c r="F95" s="123"/>
      <c r="G95" s="123"/>
      <c r="H95" s="123"/>
      <c r="I95" s="123"/>
      <c r="J95" s="33"/>
    </row>
    <row r="96" spans="1:10" x14ac:dyDescent="0.25">
      <c r="A96" s="28"/>
      <c r="B96" s="32"/>
      <c r="C96" s="32" t="s">
        <v>164</v>
      </c>
      <c r="D96" s="32"/>
      <c r="E96" s="136">
        <v>0</v>
      </c>
      <c r="F96" s="123"/>
      <c r="G96" s="136">
        <v>0</v>
      </c>
      <c r="H96" s="123"/>
      <c r="I96" s="136">
        <v>0</v>
      </c>
      <c r="J96" s="33"/>
    </row>
    <row r="97" spans="1:10" x14ac:dyDescent="0.25">
      <c r="A97" s="28"/>
      <c r="B97" s="32"/>
      <c r="C97" s="32"/>
      <c r="D97" s="32"/>
      <c r="E97" s="123"/>
      <c r="F97" s="123"/>
      <c r="G97" s="123"/>
      <c r="H97" s="123"/>
      <c r="I97" s="123"/>
      <c r="J97" s="33"/>
    </row>
    <row r="98" spans="1:10" x14ac:dyDescent="0.25">
      <c r="A98" s="28"/>
      <c r="B98" s="32"/>
      <c r="C98" s="32" t="s">
        <v>165</v>
      </c>
      <c r="D98" s="32"/>
      <c r="E98" s="136">
        <v>0</v>
      </c>
      <c r="F98" s="123"/>
      <c r="G98" s="136">
        <v>0</v>
      </c>
      <c r="H98" s="123"/>
      <c r="I98" s="136">
        <v>0</v>
      </c>
      <c r="J98" s="33"/>
    </row>
    <row r="99" spans="1:10" x14ac:dyDescent="0.25">
      <c r="A99" s="28"/>
      <c r="B99" s="32"/>
      <c r="C99" s="32"/>
      <c r="D99" s="32"/>
      <c r="E99" s="32"/>
      <c r="F99" s="32"/>
      <c r="G99" s="32"/>
      <c r="H99" s="32"/>
      <c r="I99" s="32"/>
      <c r="J99" s="33"/>
    </row>
    <row r="100" spans="1:10" x14ac:dyDescent="0.25">
      <c r="A100" s="28"/>
      <c r="B100" s="122"/>
      <c r="C100" s="122" t="s">
        <v>167</v>
      </c>
      <c r="D100" s="32"/>
      <c r="E100" s="137">
        <f>SUM(E86:E98)</f>
        <v>0</v>
      </c>
      <c r="F100" s="123"/>
      <c r="G100" s="137">
        <f>SUM(G86:G98)</f>
        <v>0</v>
      </c>
      <c r="H100" s="123"/>
      <c r="I100" s="137">
        <f>SUM(I86:I98)</f>
        <v>0</v>
      </c>
      <c r="J100" s="33"/>
    </row>
    <row r="101" spans="1:10" x14ac:dyDescent="0.25">
      <c r="A101" s="28"/>
      <c r="B101" s="32"/>
      <c r="C101" s="32"/>
      <c r="D101" s="32"/>
      <c r="E101" s="32"/>
      <c r="F101" s="32"/>
      <c r="G101" s="32"/>
      <c r="H101" s="32"/>
      <c r="I101" s="32"/>
      <c r="J101" s="33"/>
    </row>
    <row r="102" spans="1:10" x14ac:dyDescent="0.25">
      <c r="A102" s="34"/>
      <c r="B102" s="56"/>
      <c r="C102" s="56"/>
      <c r="D102" s="56"/>
      <c r="E102" s="56"/>
      <c r="F102" s="56"/>
      <c r="G102" s="56"/>
      <c r="H102" s="56"/>
      <c r="I102" s="56"/>
      <c r="J102" s="54"/>
    </row>
    <row r="103" spans="1:10" x14ac:dyDescent="0.25">
      <c r="A103" s="97"/>
      <c r="B103" s="97"/>
      <c r="C103" s="97"/>
      <c r="D103" s="97"/>
      <c r="E103" s="97"/>
      <c r="F103" s="97"/>
      <c r="G103" s="97"/>
      <c r="H103" s="97"/>
      <c r="I103" s="97"/>
      <c r="J103" s="97"/>
    </row>
    <row r="104" spans="1:10" ht="15.75" thickBot="1" x14ac:dyDescent="0.3">
      <c r="A104" s="97"/>
      <c r="B104" s="97"/>
      <c r="C104" s="97"/>
      <c r="D104" s="97"/>
      <c r="E104" s="97"/>
      <c r="F104" s="97"/>
      <c r="G104" s="97"/>
      <c r="H104" s="97"/>
      <c r="I104" s="97"/>
      <c r="J104" s="97"/>
    </row>
    <row r="105" spans="1:10" x14ac:dyDescent="0.25">
      <c r="A105" s="97"/>
      <c r="B105" s="151" t="s">
        <v>316</v>
      </c>
      <c r="C105" s="152"/>
      <c r="D105" s="152"/>
      <c r="E105" s="152"/>
      <c r="F105" s="152"/>
      <c r="G105" s="152"/>
      <c r="H105" s="152"/>
      <c r="I105" s="153"/>
      <c r="J105" s="97"/>
    </row>
    <row r="106" spans="1:10" x14ac:dyDescent="0.25">
      <c r="A106" s="97"/>
      <c r="B106" s="154" t="s">
        <v>308</v>
      </c>
      <c r="C106" s="97"/>
      <c r="D106" s="232"/>
      <c r="E106" s="97"/>
      <c r="F106" s="97"/>
      <c r="G106" s="97"/>
      <c r="H106" s="97"/>
      <c r="I106" s="155"/>
      <c r="J106" s="97"/>
    </row>
    <row r="107" spans="1:10" x14ac:dyDescent="0.25">
      <c r="A107" s="97"/>
      <c r="B107" s="154"/>
      <c r="C107" s="97"/>
      <c r="D107" s="97"/>
      <c r="E107" s="97"/>
      <c r="F107" s="97"/>
      <c r="G107" s="97"/>
      <c r="H107" s="97"/>
      <c r="I107" s="155"/>
      <c r="J107" s="97"/>
    </row>
    <row r="108" spans="1:10" x14ac:dyDescent="0.25">
      <c r="A108" s="97"/>
      <c r="B108" s="156" t="s">
        <v>251</v>
      </c>
      <c r="C108" s="157">
        <f>+COUNTIF(D106,"Y")</f>
        <v>0</v>
      </c>
      <c r="D108" s="158"/>
      <c r="E108" s="97"/>
      <c r="F108" s="97"/>
      <c r="G108" s="134">
        <f>C108*200</f>
        <v>0</v>
      </c>
      <c r="H108" s="97" t="s">
        <v>252</v>
      </c>
      <c r="I108" s="155"/>
      <c r="J108" s="97"/>
    </row>
    <row r="109" spans="1:10" ht="15.75" thickBot="1" x14ac:dyDescent="0.3">
      <c r="A109" s="97"/>
      <c r="B109" s="160"/>
      <c r="C109" s="161"/>
      <c r="D109" s="161"/>
      <c r="E109" s="161"/>
      <c r="F109" s="161"/>
      <c r="G109" s="161"/>
      <c r="H109" s="161"/>
      <c r="I109" s="162"/>
      <c r="J109" s="97"/>
    </row>
    <row r="110" spans="1:10" x14ac:dyDescent="0.25">
      <c r="A110" s="97"/>
      <c r="B110" s="97"/>
      <c r="C110" s="97"/>
      <c r="D110" s="97"/>
      <c r="E110" s="97"/>
      <c r="F110" s="97"/>
      <c r="G110" s="97"/>
      <c r="H110" s="97"/>
      <c r="I110" s="97"/>
      <c r="J110" s="97"/>
    </row>
    <row r="111" spans="1:10" x14ac:dyDescent="0.25">
      <c r="A111" s="97"/>
      <c r="B111" s="97"/>
      <c r="C111" s="97"/>
      <c r="D111" s="97"/>
      <c r="E111" s="97"/>
      <c r="F111" s="97"/>
      <c r="G111" s="97"/>
      <c r="H111" s="97"/>
      <c r="I111" s="97"/>
      <c r="J111" s="97"/>
    </row>
    <row r="112" spans="1:10" x14ac:dyDescent="0.25">
      <c r="A112" s="66"/>
      <c r="B112" s="66"/>
      <c r="C112" s="66"/>
      <c r="D112" s="66"/>
      <c r="E112" s="66"/>
      <c r="F112" s="66"/>
      <c r="G112" s="66"/>
      <c r="H112" s="66"/>
      <c r="I112" s="66"/>
      <c r="J112" s="66"/>
    </row>
    <row r="114" spans="2:3" x14ac:dyDescent="0.25">
      <c r="B114" s="5" t="s">
        <v>324</v>
      </c>
      <c r="C114" s="234">
        <v>45859</v>
      </c>
    </row>
  </sheetData>
  <sheetProtection algorithmName="SHA-512" hashValue="odCjrNnGYg8nzTKUkkSNqu0ggs9GhHPx8zSSBkiO0lUINFf4AMUkfL3j6xuDc4rl0hqCKYa4C7Kw3Iw1q9/iwg==" saltValue="qgsQNKDQL3eSduaU/g+olg==" spinCount="100000" sheet="1" objects="1" scenarios="1"/>
  <mergeCells count="9">
    <mergeCell ref="B40:I48"/>
    <mergeCell ref="D29:F29"/>
    <mergeCell ref="D31:F31"/>
    <mergeCell ref="D21:I21"/>
    <mergeCell ref="A1:J2"/>
    <mergeCell ref="B23:C23"/>
    <mergeCell ref="D23:I23"/>
    <mergeCell ref="D25:I25"/>
    <mergeCell ref="D27:I27"/>
  </mergeCells>
  <dataValidations count="2">
    <dataValidation type="date" allowBlank="1" showInputMessage="1" showErrorMessage="1" errorTitle="Error" error="The date selected is not within the Booking Period." sqref="I56 I81" xr:uid="{DAA61893-BDFD-4D9B-9863-027018FAC7B8}">
      <formula1>45139</formula1>
      <formula2>46784</formula2>
    </dataValidation>
    <dataValidation type="whole" operator="lessThan" allowBlank="1" showInputMessage="1" showErrorMessage="1" errorTitle="Error" error="Place a 1 in this cell if you wish to book the Training Room." sqref="E61:I73 E86:I98" xr:uid="{85C6C171-8AD5-411D-8DA9-8DAFCA92C2D6}">
      <formula1>2</formula1>
    </dataValidation>
  </dataValidations>
  <pageMargins left="0.7" right="0.7" top="0.75" bottom="0.75" header="0.3" footer="0.3"/>
  <pageSetup paperSize="9" scale="63" orientation="landscape" r:id="rId1"/>
  <rowBreaks count="2" manualBreakCount="2">
    <brk id="50" max="16383" man="1"/>
    <brk id="1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 1. Lodge Booking</vt:lpstr>
      <vt:lpstr>2. Boodjidup House</vt:lpstr>
      <vt:lpstr>3. Training Room Booking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Murphy</dc:creator>
  <cp:lastModifiedBy>David Somers</cp:lastModifiedBy>
  <cp:lastPrinted>2023-06-07T06:08:45Z</cp:lastPrinted>
  <dcterms:created xsi:type="dcterms:W3CDTF">2023-01-09T04:53:49Z</dcterms:created>
  <dcterms:modified xsi:type="dcterms:W3CDTF">2025-07-21T04:36:09Z</dcterms:modified>
</cp:coreProperties>
</file>